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fs.ad.am.lt\user_home$\beata.vilimaite\Documents\2020-07-03\AM svetainei\"/>
    </mc:Choice>
  </mc:AlternateContent>
  <xr:revisionPtr revIDLastSave="0" documentId="13_ncr:1_{07454AE7-2026-4532-897E-62E0897C3E30}" xr6:coauthVersionLast="47" xr6:coauthVersionMax="47" xr10:uidLastSave="{00000000-0000-0000-0000-000000000000}"/>
  <bookViews>
    <workbookView xWindow="-108" yWindow="-108" windowWidth="23256" windowHeight="12576" xr2:uid="{BD641840-30B3-4BFB-902E-4FD2528383C6}"/>
  </bookViews>
  <sheets>
    <sheet name="Skaičiuokl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" i="1"/>
  <c r="E19" i="1"/>
  <c r="E4" i="1"/>
  <c r="E3" i="1"/>
  <c r="O7" i="1" l="1"/>
  <c r="O8" i="1"/>
  <c r="O6" i="1"/>
  <c r="O24" i="1"/>
  <c r="O23" i="1"/>
  <c r="O22" i="1"/>
  <c r="O21" i="1"/>
  <c r="O20" i="1"/>
  <c r="O19" i="1"/>
  <c r="M19" i="1"/>
  <c r="O18" i="1"/>
  <c r="M18" i="1"/>
  <c r="O17" i="1"/>
  <c r="O16" i="1"/>
  <c r="O15" i="1"/>
  <c r="O14" i="1"/>
  <c r="O13" i="1"/>
  <c r="O12" i="1"/>
  <c r="O11" i="1"/>
  <c r="O10" i="1"/>
  <c r="O9" i="1"/>
  <c r="O5" i="1"/>
  <c r="O4" i="1"/>
  <c r="M4" i="1"/>
  <c r="O3" i="1"/>
  <c r="M3" i="1"/>
  <c r="M26" i="1" s="1"/>
  <c r="E18" i="1"/>
  <c r="E26" i="1" l="1"/>
  <c r="O26" i="1"/>
  <c r="G26" i="1"/>
  <c r="M28" i="1" l="1"/>
  <c r="O28" i="1"/>
  <c r="G28" i="1"/>
  <c r="E28" i="1"/>
</calcChain>
</file>

<file path=xl/sharedStrings.xml><?xml version="1.0" encoding="utf-8"?>
<sst xmlns="http://schemas.openxmlformats.org/spreadsheetml/2006/main" count="68" uniqueCount="40">
  <si>
    <t>Eil. Nr.</t>
  </si>
  <si>
    <t>Gyvūno rūšis</t>
  </si>
  <si>
    <t>kiaulėms, sunkesnėms kaip 30 kg</t>
  </si>
  <si>
    <r>
      <t xml:space="preserve">paršavedėms </t>
    </r>
    <r>
      <rPr>
        <sz val="12"/>
        <color rgb="FF000000"/>
        <rFont val="Times New Roman"/>
        <family val="1"/>
        <charset val="186"/>
      </rPr>
      <t>(su paršeliais žindukliais)</t>
    </r>
  </si>
  <si>
    <t xml:space="preserve">paršeliams nuo 7 iki 30 kg (3 mėn.) </t>
  </si>
  <si>
    <t xml:space="preserve">karvėms, buliams </t>
  </si>
  <si>
    <t xml:space="preserve">veršeliams iki 1 metų </t>
  </si>
  <si>
    <t xml:space="preserve">galvijų prieaugliui nuo 1 iki 2 metų </t>
  </si>
  <si>
    <t xml:space="preserve">avims, ožkoms </t>
  </si>
  <si>
    <t xml:space="preserve">arkliams nuo 1 metų </t>
  </si>
  <si>
    <t xml:space="preserve">kumeliukams iki 1 metų </t>
  </si>
  <si>
    <t xml:space="preserve">triušiams </t>
  </si>
  <si>
    <t xml:space="preserve">šinšiloms </t>
  </si>
  <si>
    <t xml:space="preserve">lapėms </t>
  </si>
  <si>
    <t xml:space="preserve">nutrijoms </t>
  </si>
  <si>
    <t xml:space="preserve">stručiams </t>
  </si>
  <si>
    <t xml:space="preserve">vištoms </t>
  </si>
  <si>
    <t xml:space="preserve">broileriams </t>
  </si>
  <si>
    <t xml:space="preserve">antims </t>
  </si>
  <si>
    <t>kalakutams, auginamiems iki 70 dienų</t>
  </si>
  <si>
    <t>kalakutams, auginamiems iki 133 dienų</t>
  </si>
  <si>
    <t xml:space="preserve">žąsims </t>
  </si>
  <si>
    <t xml:space="preserve">putpelėms </t>
  </si>
  <si>
    <t>Atrankos žemutinis ribinis dydis</t>
  </si>
  <si>
    <t>PAV ribinis dydis</t>
  </si>
  <si>
    <t>Suma</t>
  </si>
  <si>
    <t>Reikia atlikti PAV</t>
  </si>
  <si>
    <t>Reikia atlikti atranką</t>
  </si>
  <si>
    <t xml:space="preserve">Planuojamas įrengti vietų kiekis </t>
  </si>
  <si>
    <t xml:space="preserve">Planuojamas  vietų kiekis po pakeitimo </t>
  </si>
  <si>
    <t>Planuojamo vietų kiekio ir PAV ribinio dydžio santykis</t>
  </si>
  <si>
    <t>Planuojamo vietų kiekio ir atrankos  ribinio dydžio santykis</t>
  </si>
  <si>
    <t>Planuojamo vietų  kiekio ir PAV ribinio dydžio santykis</t>
  </si>
  <si>
    <t xml:space="preserve">audinėms ir (ar) kiaunėms </t>
  </si>
  <si>
    <t>Veiklos keitimui (plėtrai) reikia atlikti PAV</t>
  </si>
  <si>
    <t xml:space="preserve"> Veiklos keitimui (plėtrai) reikia atlikti atranką</t>
  </si>
  <si>
    <t>PAV sprendime ar atrankos išvadoje nurodytas planuojamų įrengti vietų skaičius</t>
  </si>
  <si>
    <r>
      <rPr>
        <b/>
        <sz val="12"/>
        <color theme="1"/>
        <rFont val="Times New Roman"/>
        <family val="1"/>
        <charset val="186"/>
      </rPr>
      <t xml:space="preserve">Lentelės pildymas. </t>
    </r>
    <r>
      <rPr>
        <sz val="12"/>
        <color theme="1"/>
        <rFont val="Times New Roman"/>
        <family val="1"/>
        <charset val="186"/>
      </rPr>
      <t>Planuojant naują ūkinę veiklą, pildomas tik C stulpelis, įvedant planuojamą įrengti vietų  skaičių kiekvienos rūšies gyvūnams. Skaičiuoklė sulygins planuojamą vietų skaičių su ribiniu dydžiu, nustatytu PAV įstatymo 1 ir 2 prieduose, ir pateiks išvadą, ar reikia atlikti PAV arba atrankos procedūras.</t>
    </r>
  </si>
  <si>
    <r>
      <rPr>
        <b/>
        <sz val="12"/>
        <color theme="1"/>
        <rFont val="Times New Roman"/>
        <family val="1"/>
        <charset val="186"/>
      </rPr>
      <t xml:space="preserve">Lentelės pildymas. </t>
    </r>
    <r>
      <rPr>
        <sz val="12"/>
        <color theme="1"/>
        <rFont val="Times New Roman"/>
        <family val="1"/>
        <charset val="186"/>
      </rPr>
      <t>Planuojant vykdomos ūkinės veiklos pakeitimą (išplėtimą), pildomi C ir K stulpeliai. C stulpelyje įvedant PAV sprendime ar atrankos išvadoje nurodytą veiklos mastą (vietų skaičių kiekvienos rūšies gyvūnams). Jeigu vykdomai ūkinei veiklai nebuvo atliktos PAV ar atrankos procedūros - leidime nurodytą didžiausią leistiną, o jeigu veiklai leidimo nereikia - faktinį įrengtų vietų kiekį kiekvienos rūšies gyvūnams. K stulpelyje nurodomas bendras po pakeitimo (išplėtimo) planuojamas auginti vietų skaičius kiekvienos rūšies gyvūnams. Skaičiuoklė sulygins planuojamą pakeitimą (išplėtimą) su ribiniais dydžiais, nustatytais PAV įstatymo 1 ir 2 prieduose, ir pateiks išvadą, ar reikia atlikti PAV arba atrankos procedūras.</t>
    </r>
  </si>
  <si>
    <t>Bendras planuojamas įrengtų vietų skaičius pakeitus (išplėtus) ūkinę veiklą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</si>
</sst>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2" fontId="1" fillId="3" borderId="1" xfId="0" applyNumberFormat="1" applyFont="1" applyFill="1" applyBorder="1" applyAlignment="1">
      <alignment wrapText="1"/>
    </xf>
    <xf numFmtId="2" fontId="1" fillId="0" borderId="0" xfId="0" applyNumberFormat="1" applyFont="1" applyAlignment="1">
      <alignment wrapText="1"/>
    </xf>
    <xf numFmtId="0" fontId="3" fillId="0" borderId="1" xfId="0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1" fillId="4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6AD2-D088-4195-889B-F4F3B3609BDF}">
  <dimension ref="A1:O30"/>
  <sheetViews>
    <sheetView tabSelected="1" topLeftCell="B1" workbookViewId="0">
      <selection activeCell="C3" sqref="C3"/>
    </sheetView>
  </sheetViews>
  <sheetFormatPr defaultColWidth="9.109375" defaultRowHeight="15.6" x14ac:dyDescent="0.3"/>
  <cols>
    <col min="1" max="1" width="3.88671875" style="3" customWidth="1"/>
    <col min="2" max="2" width="35.6640625" style="3" customWidth="1"/>
    <col min="3" max="3" width="13.109375" style="3" customWidth="1"/>
    <col min="4" max="4" width="9.6640625" style="3" customWidth="1"/>
    <col min="5" max="5" width="13.5546875" style="10" customWidth="1"/>
    <col min="6" max="6" width="10.21875" style="3" customWidth="1"/>
    <col min="7" max="7" width="14.33203125" style="10" customWidth="1"/>
    <col min="8" max="8" width="5.109375" style="3" customWidth="1"/>
    <col min="9" max="9" width="4.5546875" style="3" customWidth="1"/>
    <col min="10" max="10" width="35.77734375" style="3" customWidth="1"/>
    <col min="11" max="11" width="12.6640625" style="3" customWidth="1"/>
    <col min="12" max="12" width="9.5546875" style="3" customWidth="1"/>
    <col min="13" max="13" width="13.5546875" style="3" customWidth="1"/>
    <col min="14" max="14" width="10.33203125" style="3" customWidth="1"/>
    <col min="15" max="15" width="14.88671875" style="3" customWidth="1"/>
    <col min="16" max="16384" width="9.109375" style="3"/>
  </cols>
  <sheetData>
    <row r="1" spans="1:15" x14ac:dyDescent="0.3">
      <c r="B1" s="18" t="s">
        <v>36</v>
      </c>
      <c r="C1" s="18"/>
      <c r="D1" s="18"/>
      <c r="E1" s="18"/>
      <c r="F1" s="18"/>
      <c r="G1" s="18"/>
      <c r="J1" s="18" t="s">
        <v>39</v>
      </c>
      <c r="K1" s="18"/>
      <c r="L1" s="18"/>
      <c r="M1" s="18"/>
      <c r="N1" s="18"/>
      <c r="O1" s="18"/>
    </row>
    <row r="2" spans="1:15" ht="93.6" x14ac:dyDescent="0.3">
      <c r="A2" s="15" t="s">
        <v>0</v>
      </c>
      <c r="B2" s="15" t="s">
        <v>1</v>
      </c>
      <c r="C2" s="15" t="s">
        <v>28</v>
      </c>
      <c r="D2" s="15" t="s">
        <v>24</v>
      </c>
      <c r="E2" s="16" t="s">
        <v>30</v>
      </c>
      <c r="F2" s="15" t="s">
        <v>23</v>
      </c>
      <c r="G2" s="16" t="s">
        <v>31</v>
      </c>
      <c r="I2" s="15" t="s">
        <v>0</v>
      </c>
      <c r="J2" s="15" t="s">
        <v>1</v>
      </c>
      <c r="K2" s="15" t="s">
        <v>29</v>
      </c>
      <c r="L2" s="15" t="s">
        <v>24</v>
      </c>
      <c r="M2" s="16" t="s">
        <v>32</v>
      </c>
      <c r="N2" s="15" t="s">
        <v>23</v>
      </c>
      <c r="O2" s="16" t="s">
        <v>31</v>
      </c>
    </row>
    <row r="3" spans="1:15" x14ac:dyDescent="0.3">
      <c r="A3" s="5">
        <v>1</v>
      </c>
      <c r="B3" s="1" t="s">
        <v>2</v>
      </c>
      <c r="C3" s="13"/>
      <c r="D3" s="5">
        <v>3000</v>
      </c>
      <c r="E3" s="6">
        <f>C3/D3</f>
        <v>0</v>
      </c>
      <c r="F3" s="5">
        <v>1500</v>
      </c>
      <c r="G3" s="7">
        <f>C3/F3</f>
        <v>0</v>
      </c>
      <c r="I3" s="5">
        <v>1</v>
      </c>
      <c r="J3" s="1" t="s">
        <v>2</v>
      </c>
      <c r="K3" s="13"/>
      <c r="L3" s="5">
        <v>3000</v>
      </c>
      <c r="M3" s="6">
        <f>K3/L3</f>
        <v>0</v>
      </c>
      <c r="N3" s="5">
        <v>1500</v>
      </c>
      <c r="O3" s="7">
        <f>K3/N3</f>
        <v>0</v>
      </c>
    </row>
    <row r="4" spans="1:15" x14ac:dyDescent="0.3">
      <c r="A4" s="5">
        <v>2</v>
      </c>
      <c r="B4" s="1" t="s">
        <v>3</v>
      </c>
      <c r="C4" s="13"/>
      <c r="D4" s="5">
        <v>900</v>
      </c>
      <c r="E4" s="6">
        <f>C4/D4</f>
        <v>0</v>
      </c>
      <c r="F4" s="5">
        <v>450</v>
      </c>
      <c r="G4" s="7">
        <f t="shared" ref="G4:G24" si="0">C4/F4</f>
        <v>0</v>
      </c>
      <c r="I4" s="5">
        <v>2</v>
      </c>
      <c r="J4" s="1" t="s">
        <v>3</v>
      </c>
      <c r="K4" s="13"/>
      <c r="L4" s="5">
        <v>900</v>
      </c>
      <c r="M4" s="6">
        <f>K4/L4</f>
        <v>0</v>
      </c>
      <c r="N4" s="5">
        <v>450</v>
      </c>
      <c r="O4" s="7">
        <f t="shared" ref="O4:O24" si="1">K4/N4</f>
        <v>0</v>
      </c>
    </row>
    <row r="5" spans="1:15" x14ac:dyDescent="0.3">
      <c r="A5" s="5">
        <v>3</v>
      </c>
      <c r="B5" s="2" t="s">
        <v>4</v>
      </c>
      <c r="C5" s="14"/>
      <c r="D5" s="8"/>
      <c r="E5" s="9"/>
      <c r="F5" s="5">
        <v>25000</v>
      </c>
      <c r="G5" s="7">
        <f t="shared" si="0"/>
        <v>0</v>
      </c>
      <c r="I5" s="5">
        <v>3</v>
      </c>
      <c r="J5" s="2" t="s">
        <v>4</v>
      </c>
      <c r="K5" s="14"/>
      <c r="L5" s="9"/>
      <c r="M5" s="9"/>
      <c r="N5" s="5">
        <v>25000</v>
      </c>
      <c r="O5" s="7">
        <f t="shared" si="1"/>
        <v>0</v>
      </c>
    </row>
    <row r="6" spans="1:15" x14ac:dyDescent="0.3">
      <c r="A6" s="5">
        <v>4</v>
      </c>
      <c r="B6" s="2" t="s">
        <v>5</v>
      </c>
      <c r="C6" s="14"/>
      <c r="D6" s="8"/>
      <c r="E6" s="9"/>
      <c r="F6" s="5">
        <v>250</v>
      </c>
      <c r="G6" s="7">
        <f t="shared" si="0"/>
        <v>0</v>
      </c>
      <c r="I6" s="5">
        <v>4</v>
      </c>
      <c r="J6" s="2" t="s">
        <v>5</v>
      </c>
      <c r="K6" s="14"/>
      <c r="L6" s="9"/>
      <c r="M6" s="9"/>
      <c r="N6" s="5">
        <v>250</v>
      </c>
      <c r="O6" s="7">
        <f t="shared" si="1"/>
        <v>0</v>
      </c>
    </row>
    <row r="7" spans="1:15" x14ac:dyDescent="0.3">
      <c r="A7" s="5">
        <v>5</v>
      </c>
      <c r="B7" s="2" t="s">
        <v>6</v>
      </c>
      <c r="C7" s="14"/>
      <c r="D7" s="8"/>
      <c r="E7" s="9"/>
      <c r="F7" s="5">
        <v>1000</v>
      </c>
      <c r="G7" s="7">
        <f t="shared" si="0"/>
        <v>0</v>
      </c>
      <c r="I7" s="5">
        <v>5</v>
      </c>
      <c r="J7" s="2" t="s">
        <v>6</v>
      </c>
      <c r="K7" s="14"/>
      <c r="L7" s="9"/>
      <c r="M7" s="9"/>
      <c r="N7" s="5">
        <v>1000</v>
      </c>
      <c r="O7" s="7">
        <f t="shared" si="1"/>
        <v>0</v>
      </c>
    </row>
    <row r="8" spans="1:15" x14ac:dyDescent="0.3">
      <c r="A8" s="5">
        <v>6</v>
      </c>
      <c r="B8" s="2" t="s">
        <v>7</v>
      </c>
      <c r="C8" s="14"/>
      <c r="D8" s="8"/>
      <c r="E8" s="9"/>
      <c r="F8" s="5">
        <v>350</v>
      </c>
      <c r="G8" s="7">
        <f t="shared" si="0"/>
        <v>0</v>
      </c>
      <c r="I8" s="5">
        <v>6</v>
      </c>
      <c r="J8" s="2" t="s">
        <v>7</v>
      </c>
      <c r="K8" s="14"/>
      <c r="L8" s="9"/>
      <c r="M8" s="9"/>
      <c r="N8" s="5">
        <v>350</v>
      </c>
      <c r="O8" s="7">
        <f t="shared" si="1"/>
        <v>0</v>
      </c>
    </row>
    <row r="9" spans="1:15" x14ac:dyDescent="0.3">
      <c r="A9" s="5">
        <v>7</v>
      </c>
      <c r="B9" s="2" t="s">
        <v>8</v>
      </c>
      <c r="C9" s="14"/>
      <c r="D9" s="8"/>
      <c r="E9" s="9"/>
      <c r="F9" s="5">
        <v>2500</v>
      </c>
      <c r="G9" s="7">
        <f t="shared" si="0"/>
        <v>0</v>
      </c>
      <c r="I9" s="5">
        <v>7</v>
      </c>
      <c r="J9" s="2" t="s">
        <v>8</v>
      </c>
      <c r="K9" s="14"/>
      <c r="L9" s="9"/>
      <c r="M9" s="9"/>
      <c r="N9" s="5">
        <v>2500</v>
      </c>
      <c r="O9" s="7">
        <f t="shared" si="1"/>
        <v>0</v>
      </c>
    </row>
    <row r="10" spans="1:15" x14ac:dyDescent="0.3">
      <c r="A10" s="5">
        <v>8</v>
      </c>
      <c r="B10" s="2" t="s">
        <v>9</v>
      </c>
      <c r="C10" s="14"/>
      <c r="D10" s="8"/>
      <c r="E10" s="9"/>
      <c r="F10" s="5">
        <v>250</v>
      </c>
      <c r="G10" s="7">
        <f t="shared" si="0"/>
        <v>0</v>
      </c>
      <c r="I10" s="5">
        <v>8</v>
      </c>
      <c r="J10" s="2" t="s">
        <v>9</v>
      </c>
      <c r="K10" s="14"/>
      <c r="L10" s="9"/>
      <c r="M10" s="9"/>
      <c r="N10" s="5">
        <v>250</v>
      </c>
      <c r="O10" s="7">
        <f t="shared" si="1"/>
        <v>0</v>
      </c>
    </row>
    <row r="11" spans="1:15" x14ac:dyDescent="0.3">
      <c r="A11" s="5">
        <v>9</v>
      </c>
      <c r="B11" s="2" t="s">
        <v>10</v>
      </c>
      <c r="C11" s="14"/>
      <c r="D11" s="8"/>
      <c r="E11" s="9"/>
      <c r="F11" s="5">
        <v>500</v>
      </c>
      <c r="G11" s="7">
        <f t="shared" si="0"/>
        <v>0</v>
      </c>
      <c r="I11" s="5">
        <v>9</v>
      </c>
      <c r="J11" s="2" t="s">
        <v>10</v>
      </c>
      <c r="K11" s="14"/>
      <c r="L11" s="9"/>
      <c r="M11" s="9"/>
      <c r="N11" s="5">
        <v>500</v>
      </c>
      <c r="O11" s="7">
        <f t="shared" si="1"/>
        <v>0</v>
      </c>
    </row>
    <row r="12" spans="1:15" x14ac:dyDescent="0.3">
      <c r="A12" s="5">
        <v>10</v>
      </c>
      <c r="B12" s="2" t="s">
        <v>11</v>
      </c>
      <c r="C12" s="14"/>
      <c r="D12" s="8"/>
      <c r="E12" s="9"/>
      <c r="F12" s="5">
        <v>5000</v>
      </c>
      <c r="G12" s="7">
        <f t="shared" si="0"/>
        <v>0</v>
      </c>
      <c r="I12" s="5">
        <v>10</v>
      </c>
      <c r="J12" s="2" t="s">
        <v>11</v>
      </c>
      <c r="K12" s="14"/>
      <c r="L12" s="9"/>
      <c r="M12" s="9"/>
      <c r="N12" s="5">
        <v>5000</v>
      </c>
      <c r="O12" s="7">
        <f t="shared" si="1"/>
        <v>0</v>
      </c>
    </row>
    <row r="13" spans="1:15" x14ac:dyDescent="0.3">
      <c r="A13" s="5">
        <v>11</v>
      </c>
      <c r="B13" s="2" t="s">
        <v>12</v>
      </c>
      <c r="C13" s="14"/>
      <c r="D13" s="8"/>
      <c r="E13" s="9"/>
      <c r="F13" s="5">
        <v>25000</v>
      </c>
      <c r="G13" s="7">
        <f t="shared" si="0"/>
        <v>0</v>
      </c>
      <c r="I13" s="5">
        <v>11</v>
      </c>
      <c r="J13" s="2" t="s">
        <v>12</v>
      </c>
      <c r="K13" s="14"/>
      <c r="L13" s="9"/>
      <c r="M13" s="9"/>
      <c r="N13" s="5">
        <v>25000</v>
      </c>
      <c r="O13" s="7">
        <f t="shared" si="1"/>
        <v>0</v>
      </c>
    </row>
    <row r="14" spans="1:15" x14ac:dyDescent="0.3">
      <c r="A14" s="5">
        <v>12</v>
      </c>
      <c r="B14" s="2" t="s">
        <v>33</v>
      </c>
      <c r="C14" s="14"/>
      <c r="D14" s="8"/>
      <c r="E14" s="9"/>
      <c r="F14" s="5">
        <v>3500</v>
      </c>
      <c r="G14" s="7">
        <f t="shared" si="0"/>
        <v>0</v>
      </c>
      <c r="I14" s="5">
        <v>12</v>
      </c>
      <c r="J14" s="2" t="s">
        <v>33</v>
      </c>
      <c r="K14" s="14"/>
      <c r="L14" s="9"/>
      <c r="M14" s="9"/>
      <c r="N14" s="5">
        <v>3500</v>
      </c>
      <c r="O14" s="7">
        <f t="shared" si="1"/>
        <v>0</v>
      </c>
    </row>
    <row r="15" spans="1:15" x14ac:dyDescent="0.3">
      <c r="A15" s="5">
        <v>13</v>
      </c>
      <c r="B15" s="2" t="s">
        <v>13</v>
      </c>
      <c r="C15" s="14"/>
      <c r="D15" s="8"/>
      <c r="E15" s="9"/>
      <c r="F15" s="5">
        <v>1500</v>
      </c>
      <c r="G15" s="7">
        <f t="shared" si="0"/>
        <v>0</v>
      </c>
      <c r="I15" s="5">
        <v>13</v>
      </c>
      <c r="J15" s="2" t="s">
        <v>13</v>
      </c>
      <c r="K15" s="14"/>
      <c r="L15" s="9"/>
      <c r="M15" s="9"/>
      <c r="N15" s="5">
        <v>1500</v>
      </c>
      <c r="O15" s="7">
        <f t="shared" si="1"/>
        <v>0</v>
      </c>
    </row>
    <row r="16" spans="1:15" x14ac:dyDescent="0.3">
      <c r="A16" s="5">
        <v>14</v>
      </c>
      <c r="B16" s="2" t="s">
        <v>14</v>
      </c>
      <c r="C16" s="14"/>
      <c r="D16" s="8"/>
      <c r="E16" s="9"/>
      <c r="F16" s="5">
        <v>2500</v>
      </c>
      <c r="G16" s="7">
        <f t="shared" si="0"/>
        <v>0</v>
      </c>
      <c r="I16" s="5">
        <v>14</v>
      </c>
      <c r="J16" s="2" t="s">
        <v>14</v>
      </c>
      <c r="K16" s="14"/>
      <c r="L16" s="9"/>
      <c r="M16" s="9"/>
      <c r="N16" s="5">
        <v>2500</v>
      </c>
      <c r="O16" s="7">
        <f t="shared" si="1"/>
        <v>0</v>
      </c>
    </row>
    <row r="17" spans="1:15" x14ac:dyDescent="0.3">
      <c r="A17" s="5">
        <v>15</v>
      </c>
      <c r="B17" s="2" t="s">
        <v>15</v>
      </c>
      <c r="C17" s="14"/>
      <c r="D17" s="8"/>
      <c r="E17" s="9"/>
      <c r="F17" s="5">
        <v>250</v>
      </c>
      <c r="G17" s="7">
        <f t="shared" si="0"/>
        <v>0</v>
      </c>
      <c r="I17" s="5">
        <v>15</v>
      </c>
      <c r="J17" s="2" t="s">
        <v>15</v>
      </c>
      <c r="K17" s="14"/>
      <c r="L17" s="9"/>
      <c r="M17" s="9"/>
      <c r="N17" s="5">
        <v>250</v>
      </c>
      <c r="O17" s="7">
        <f t="shared" si="1"/>
        <v>0</v>
      </c>
    </row>
    <row r="18" spans="1:15" x14ac:dyDescent="0.3">
      <c r="A18" s="5">
        <v>16</v>
      </c>
      <c r="B18" s="2" t="s">
        <v>16</v>
      </c>
      <c r="C18" s="14"/>
      <c r="D18" s="5">
        <v>60000</v>
      </c>
      <c r="E18" s="6">
        <f>C18/D18</f>
        <v>0</v>
      </c>
      <c r="F18" s="5">
        <v>20000</v>
      </c>
      <c r="G18" s="7">
        <f t="shared" si="0"/>
        <v>0</v>
      </c>
      <c r="I18" s="5">
        <v>16</v>
      </c>
      <c r="J18" s="2" t="s">
        <v>16</v>
      </c>
      <c r="K18" s="14"/>
      <c r="L18" s="5">
        <v>60000</v>
      </c>
      <c r="M18" s="6">
        <f>K18/L18</f>
        <v>0</v>
      </c>
      <c r="N18" s="5">
        <v>20000</v>
      </c>
      <c r="O18" s="7">
        <f t="shared" si="1"/>
        <v>0</v>
      </c>
    </row>
    <row r="19" spans="1:15" x14ac:dyDescent="0.3">
      <c r="A19" s="5">
        <v>17</v>
      </c>
      <c r="B19" s="2" t="s">
        <v>17</v>
      </c>
      <c r="C19" s="14"/>
      <c r="D19" s="5">
        <v>85000</v>
      </c>
      <c r="E19" s="6">
        <f>C19/D19</f>
        <v>0</v>
      </c>
      <c r="F19" s="5">
        <v>20000</v>
      </c>
      <c r="G19" s="7">
        <f t="shared" si="0"/>
        <v>0</v>
      </c>
      <c r="I19" s="5">
        <v>17</v>
      </c>
      <c r="J19" s="2" t="s">
        <v>17</v>
      </c>
      <c r="K19" s="14"/>
      <c r="L19" s="5">
        <v>85000</v>
      </c>
      <c r="M19" s="6">
        <f>K19/L19</f>
        <v>0</v>
      </c>
      <c r="N19" s="5">
        <v>20000</v>
      </c>
      <c r="O19" s="7">
        <f t="shared" si="1"/>
        <v>0</v>
      </c>
    </row>
    <row r="20" spans="1:15" x14ac:dyDescent="0.3">
      <c r="A20" s="5">
        <v>18</v>
      </c>
      <c r="B20" s="2" t="s">
        <v>18</v>
      </c>
      <c r="C20" s="14"/>
      <c r="D20" s="8"/>
      <c r="E20" s="9"/>
      <c r="F20" s="5">
        <v>12000</v>
      </c>
      <c r="G20" s="7">
        <f t="shared" si="0"/>
        <v>0</v>
      </c>
      <c r="I20" s="5">
        <v>18</v>
      </c>
      <c r="J20" s="2" t="s">
        <v>18</v>
      </c>
      <c r="K20" s="14"/>
      <c r="L20" s="9"/>
      <c r="M20" s="9"/>
      <c r="N20" s="5">
        <v>12000</v>
      </c>
      <c r="O20" s="7">
        <f t="shared" si="1"/>
        <v>0</v>
      </c>
    </row>
    <row r="21" spans="1:15" x14ac:dyDescent="0.3">
      <c r="A21" s="5">
        <v>19</v>
      </c>
      <c r="B21" s="2" t="s">
        <v>19</v>
      </c>
      <c r="C21" s="14"/>
      <c r="D21" s="8"/>
      <c r="E21" s="9"/>
      <c r="F21" s="5">
        <v>15000</v>
      </c>
      <c r="G21" s="7">
        <f t="shared" si="0"/>
        <v>0</v>
      </c>
      <c r="I21" s="5">
        <v>19</v>
      </c>
      <c r="J21" s="2" t="s">
        <v>19</v>
      </c>
      <c r="K21" s="14"/>
      <c r="L21" s="9"/>
      <c r="M21" s="9"/>
      <c r="N21" s="5">
        <v>15000</v>
      </c>
      <c r="O21" s="7">
        <f t="shared" si="1"/>
        <v>0</v>
      </c>
    </row>
    <row r="22" spans="1:15" x14ac:dyDescent="0.3">
      <c r="A22" s="5">
        <v>20</v>
      </c>
      <c r="B22" s="2" t="s">
        <v>20</v>
      </c>
      <c r="C22" s="14"/>
      <c r="D22" s="8"/>
      <c r="E22" s="9"/>
      <c r="F22" s="5">
        <v>7500</v>
      </c>
      <c r="G22" s="7">
        <f t="shared" si="0"/>
        <v>0</v>
      </c>
      <c r="I22" s="5">
        <v>20</v>
      </c>
      <c r="J22" s="2" t="s">
        <v>20</v>
      </c>
      <c r="K22" s="14"/>
      <c r="L22" s="9"/>
      <c r="M22" s="9"/>
      <c r="N22" s="5">
        <v>7500</v>
      </c>
      <c r="O22" s="7">
        <f t="shared" si="1"/>
        <v>0</v>
      </c>
    </row>
    <row r="23" spans="1:15" x14ac:dyDescent="0.3">
      <c r="A23" s="5">
        <v>21</v>
      </c>
      <c r="B23" s="2" t="s">
        <v>21</v>
      </c>
      <c r="C23" s="14"/>
      <c r="D23" s="8"/>
      <c r="E23" s="9"/>
      <c r="F23" s="5">
        <v>7500</v>
      </c>
      <c r="G23" s="7">
        <f t="shared" si="0"/>
        <v>0</v>
      </c>
      <c r="I23" s="5">
        <v>21</v>
      </c>
      <c r="J23" s="2" t="s">
        <v>21</v>
      </c>
      <c r="K23" s="14"/>
      <c r="L23" s="9"/>
      <c r="M23" s="9"/>
      <c r="N23" s="5">
        <v>7500</v>
      </c>
      <c r="O23" s="7">
        <f t="shared" si="1"/>
        <v>0</v>
      </c>
    </row>
    <row r="24" spans="1:15" x14ac:dyDescent="0.3">
      <c r="A24" s="5">
        <v>22</v>
      </c>
      <c r="B24" s="2" t="s">
        <v>22</v>
      </c>
      <c r="C24" s="14"/>
      <c r="D24" s="8"/>
      <c r="E24" s="9"/>
      <c r="F24" s="5">
        <v>20000</v>
      </c>
      <c r="G24" s="7">
        <f t="shared" si="0"/>
        <v>0</v>
      </c>
      <c r="I24" s="5">
        <v>22</v>
      </c>
      <c r="J24" s="2" t="s">
        <v>22</v>
      </c>
      <c r="K24" s="14"/>
      <c r="L24" s="9"/>
      <c r="M24" s="9"/>
      <c r="N24" s="5">
        <v>20000</v>
      </c>
      <c r="O24" s="7">
        <f t="shared" si="1"/>
        <v>0</v>
      </c>
    </row>
    <row r="25" spans="1:15" x14ac:dyDescent="0.3">
      <c r="M25" s="10"/>
      <c r="O25" s="10"/>
    </row>
    <row r="26" spans="1:15" x14ac:dyDescent="0.3">
      <c r="D26" s="4" t="s">
        <v>25</v>
      </c>
      <c r="E26" s="7">
        <f>SUM(E3:E4,E18:E19)</f>
        <v>0</v>
      </c>
      <c r="F26" s="9"/>
      <c r="G26" s="7">
        <f>SUM(G3:G24)</f>
        <v>0</v>
      </c>
      <c r="L26" s="4" t="s">
        <v>25</v>
      </c>
      <c r="M26" s="7">
        <f>SUM(M3:M4,M18:M19)</f>
        <v>0</v>
      </c>
      <c r="N26" s="9"/>
      <c r="O26" s="7">
        <f>SUM(O3:O24)</f>
        <v>0</v>
      </c>
    </row>
    <row r="27" spans="1:15" ht="16.2" thickBot="1" x14ac:dyDescent="0.35"/>
    <row r="28" spans="1:15" ht="93.6" customHeight="1" x14ac:dyDescent="0.3">
      <c r="B28" s="19" t="s">
        <v>37</v>
      </c>
      <c r="D28" s="11" t="s">
        <v>26</v>
      </c>
      <c r="E28" s="12" t="str">
        <f>IF(E26&gt;=1,"TAIP","NE")</f>
        <v>NE</v>
      </c>
      <c r="F28" s="11" t="s">
        <v>27</v>
      </c>
      <c r="G28" s="12" t="str">
        <f>IF(AND(E26&lt;1,G26&gt;=1),"TAIP","NE")</f>
        <v>NE</v>
      </c>
      <c r="J28" s="19" t="s">
        <v>38</v>
      </c>
      <c r="L28" s="11" t="s">
        <v>34</v>
      </c>
      <c r="M28" s="12" t="str">
        <f>IF((M26-E26)&gt;=1,"TAIP","NE")</f>
        <v>NE</v>
      </c>
      <c r="N28" s="11" t="s">
        <v>35</v>
      </c>
      <c r="O28" s="12" t="str">
        <f>IF(OR(AND((M26-E26)&lt;1,G26&lt;1,O26&gt;=1),AND((M26-E26)&lt;1,(O26-G26)&gt;=1)),"TAIP","NE")</f>
        <v>NE</v>
      </c>
    </row>
    <row r="29" spans="1:15" ht="48.6" customHeight="1" thickBot="1" x14ac:dyDescent="0.35">
      <c r="B29" s="20"/>
      <c r="J29" s="21"/>
      <c r="O29" s="17"/>
    </row>
    <row r="30" spans="1:15" ht="187.2" customHeight="1" thickBot="1" x14ac:dyDescent="0.35">
      <c r="J30" s="22"/>
    </row>
  </sheetData>
  <sheetProtection algorithmName="SHA-512" hashValue="Y1lJ8uWw3704OySU4tBsDK2XmnHSZqtZDqvV0PQ2mq7Z8Jdmlm0u5tLQOWa4QmPiGP20HjjJckgQuJpkGjbTHA==" saltValue="hLmJMHZtndH8X8RbtqSv8Q==" spinCount="100000" sheet="1" objects="1" scenarios="1" selectLockedCells="1"/>
  <mergeCells count="4">
    <mergeCell ref="B1:G1"/>
    <mergeCell ref="J1:O1"/>
    <mergeCell ref="B28:B29"/>
    <mergeCell ref="J28:J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Skaičiuoklė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Vilimaitė Šilobritienė</dc:creator>
  <cp:lastModifiedBy>Beata Vilimaitė Šilobritienė</cp:lastModifiedBy>
  <dcterms:created xsi:type="dcterms:W3CDTF">2022-05-16T10:55:47Z</dcterms:created>
  <dcterms:modified xsi:type="dcterms:W3CDTF">2023-10-23T12:02:06Z</dcterms:modified>
</cp:coreProperties>
</file>