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amfs.ad.am.lt\user_home$\virginija.vingriene\Documents\Mano dokumentais\VAPTP\ataskaitos\2025\ataskaitos pateikimui LRV\"/>
    </mc:Choice>
  </mc:AlternateContent>
  <xr:revisionPtr revIDLastSave="0" documentId="8_{B932326E-2F45-4D00-A8E0-9B073F4F5831}" xr6:coauthVersionLast="47" xr6:coauthVersionMax="47" xr10:uidLastSave="{00000000-0000-0000-0000-000000000000}"/>
  <workbookProtection workbookAlgorithmName="SHA-512" workbookHashValue="Ic1lSWHykCDKhSOqNONRv9dGzMcGvC7g0oOVyRUhu88yd/xS1+UHB/HVmv5b1LU9izNqxMqIPUmBbh1hQZ4Ofg==" workbookSaltValue="zNgPtsEZtMGbmN0qhyvBuQ==" workbookSpinCount="100000" lockStructure="1"/>
  <bookViews>
    <workbookView xWindow="28680" yWindow="-120" windowWidth="29040" windowHeight="15720" xr2:uid="{A16A2B58-D881-41A9-8C5A-D8A06880799F}"/>
  </bookViews>
  <sheets>
    <sheet name="2025 m. priemonės" sheetId="3" r:id="rId1"/>
    <sheet name="2025 m. rodikliai" sheetId="4" r:id="rId2"/>
    <sheet name="Savivaldybės 2025" sheetId="5" r:id="rId3"/>
  </sheets>
  <definedNames>
    <definedName name="_xlnm._FilterDatabase" localSheetId="0" hidden="1">'2025 m. priemonės'!$A$4:$J$78</definedName>
    <definedName name="_ftn1">#REF!</definedName>
    <definedName name="_ftnref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4" i="4" l="1"/>
  <c r="J66" i="5"/>
  <c r="N66" i="5"/>
  <c r="H117" i="4" s="1"/>
  <c r="P66" i="5"/>
  <c r="H120" i="4" s="1"/>
  <c r="H66" i="5" l="1"/>
  <c r="F66" i="5"/>
  <c r="R66" i="5" l="1"/>
  <c r="D66" i="5"/>
  <c r="H126" i="4" l="1"/>
  <c r="K12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tc={6A23F4DA-E0FF-4105-BAD0-A5E863C8D484}</author>
    <author>tc={D98BF325-4357-42BC-81E4-74FCCD8A5FC1}</author>
  </authors>
  <commentList>
    <comment ref="B69" authorId="0" shapeId="0" xr:uid="{6A23F4DA-E0FF-4105-BAD0-A5E863C8D484}">
      <text>
        <t>[Komentarų gija]
„Excel“ versija leidžia jums skaityti šią komentarų giją, tačiau visi jos taisymai bus pašalinti, jei failas atidaromas naudojant naujesnę „Excel“ versiją. Daugiau informacijos: https://go.microsoft.com/fwlink/?linkid=870924.
Komentaras:
    @Aušra Genevičiūtė užpildykite informacija apie šios priemonės įgyvendinimą šiame puslapyje ir kitame puslapyje apie rodiklio pasiekimą</t>
      </text>
    </comment>
    <comment ref="B72" authorId="1" shapeId="0" xr:uid="{D98BF325-4357-42BC-81E4-74FCCD8A5FC1}">
      <text>
        <t xml:space="preserve">[Komentarų gija]
„Excel“ versija leidžia jums skaityti šią komentarų giją, tačiau visi jos taisymai bus pašalinti, jei failas atidaromas naudojant naujesnę „Excel“ versiją. Daugiau informacijos: https://go.microsoft.com/fwlink/?linkid=870924.
Komentaras:
    @Aušra Genevičiūtė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tc={0A2D4A24-1DC0-48BF-9B09-B533AFBF6AF3}</author>
  </authors>
  <commentList>
    <comment ref="D40" authorId="0" shapeId="0" xr:uid="{0A2D4A24-1DC0-48BF-9B09-B533AFBF6AF3}">
      <text>
        <t>[Komentarų gija]
„Excel“ versija leidžia jums skaityti šią komentarų giją, tačiau visi jos taisymai bus pašalinti, jei failas atidaromas naudojant naujesnę „Excel“ versiją. Daugiau informacijos: https://go.microsoft.com/fwlink/?linkid=870924.
Komentaras:
    @Asta Rokickienė nuo 3-1-1-1 iki 3-5-4-1</t>
      </text>
    </comment>
  </commentList>
</comments>
</file>

<file path=xl/sharedStrings.xml><?xml version="1.0" encoding="utf-8"?>
<sst xmlns="http://schemas.openxmlformats.org/spreadsheetml/2006/main" count="1766" uniqueCount="1027">
  <si>
    <t>Priemonės numeris</t>
  </si>
  <si>
    <t>Tikslo, horizontalaus principo, krypties, uždavinio, priemonės pavadinimas</t>
  </si>
  <si>
    <t>Įvykdymo terminas (metai)</t>
  </si>
  <si>
    <t>Atsakingas vykdytojas</t>
  </si>
  <si>
    <t xml:space="preserve"> Įvykdymo laikas </t>
  </si>
  <si>
    <t xml:space="preserve">Informacija apie įvykdymą </t>
  </si>
  <si>
    <t>Neįvykdyta (vėluojama vykdyti)</t>
  </si>
  <si>
    <t>pradžia</t>
  </si>
  <si>
    <t>pabaiga</t>
  </si>
  <si>
    <t>Numatytas įvykdymo terminas</t>
  </si>
  <si>
    <t>Įvykdyta</t>
  </si>
  <si>
    <t xml:space="preserve">Neįvykdymo (vėlavimo) priežastys </t>
  </si>
  <si>
    <t>Planuojamas įvykdyti terminas</t>
  </si>
  <si>
    <t>1.1.1.</t>
  </si>
  <si>
    <r>
      <t xml:space="preserve">Priemonė. </t>
    </r>
    <r>
      <rPr>
        <sz val="12"/>
        <color rgb="FF000000"/>
        <rFont val="Times New Roman"/>
        <family val="1"/>
        <charset val="186"/>
      </rPr>
      <t>Siekiant užtikrinti horizontalaus principo įgyvendinimą ES, nacionaliniu, regioniniu, vietos ir  tarptautiniu lygiu, paskirti instituciją, atsakingą už  žiedinės ekonomikos stebėsenos vykdymą, siekiant  proveržio šioje srityje šalies ir tarptautiniu mastu, patvirtinti žiedinės ekonomikos įgyvendinimo stebėsenos ir valdymo modelį, prireikus – jį skaitmenizuoti</t>
    </r>
  </si>
  <si>
    <t>Aplinkos ministerija (toliau – AM)</t>
  </si>
  <si>
    <t xml:space="preserve">Pradėta vykdyti </t>
  </si>
  <si>
    <t xml:space="preserve">Aplinkos ministro 2025 m. rugsėjo 25 d. įsakymu Nr. V-95 patvirtintos žiedinės ekonomikos stebėsenos vykdymo institucijos paskyrimo  ir stebėsenos koordinavimo darbo grupės (toliau – Darbo grupė) . 2025 m. lapkričio 5 d. įvyko pirmaisi  darbo grupės posėdis. Sutarta regti darbo grupės posėdžius kartą per 2 menesius. Bet nuo 2026 m. nuspręsta organizuoti posėdžius, ieškant sprendimų  kiekvieną mėnesį. </t>
  </si>
  <si>
    <t>Visos ministerijos, savivaldybių asociacija, mokslo įstaigos</t>
  </si>
  <si>
    <t>1.2.1.</t>
  </si>
  <si>
    <r>
      <t>Priemonė.</t>
    </r>
    <r>
      <rPr>
        <sz val="12"/>
        <color rgb="FF000000"/>
        <rFont val="Times New Roman"/>
        <family val="1"/>
        <charset val="186"/>
      </rPr>
      <t xml:space="preserve"> Finansuoti  taikomuosius mokslinius tyrimus ir eksperimentinę plėtrą žiedinės ekonomikos tematika, numatant pagrindines investicijas į pakartotinį naudojimą, iškastinių žaliavų keitimo biologinės kilmės ir antrinėmis žaliavomis, ilgaamžių produktų gamybos, naujų mokymo programų kūrimo, vartotojų įpročių keitimo kryptis</t>
    </r>
  </si>
  <si>
    <t>AM</t>
  </si>
  <si>
    <t xml:space="preserve">EIM </t>
  </si>
  <si>
    <t>2024 m. ŠMSM nefinansavo taikomųjų mokslinių tyrimų ir eksperimentinės plėtros projektų žiedinės ekonomikos tema. ŠMSM  šiuo metu rengia Projektų finansavimo sąlygų aprašą dėl taikomųjų mokslinių tyrimų finansavimo (ES 2021-2027 lėšomis): projektai turės atitikti Sumanią specializaciją ir bus finansuojama pagal bendrą konkursą (visos SS temos). Taikomieji moksliniai tyrimai gali būti užsakomi ir per valstybės poreikiams atliepti skirtas MTEP finansavimo programas, kaip pvz., reikminiai tyrimai. Lietuvos Mokslo Taryba yra paskelbusi nuolatinį kvietimą teikti pasiūlymus dėl reikminių tyrimų temų (https://lmt.lrv.lt/lt/kvietimai/kvietimas-teikti-pasiulymus-del-reikminiu-tyrimu-temu/).</t>
  </si>
  <si>
    <t>1.2.2.</t>
  </si>
  <si>
    <r>
      <t xml:space="preserve">Priemonė. </t>
    </r>
    <r>
      <rPr>
        <sz val="12"/>
        <color rgb="FF000000"/>
        <rFont val="Times New Roman"/>
        <family val="1"/>
        <charset val="186"/>
      </rPr>
      <t>Įgyvendinti žiedinės ekonomikos tematika mokymus, įtrauktus  į bendrąsias švietimo ir profesinio mokymo programas</t>
    </r>
  </si>
  <si>
    <t>ŠMSM</t>
  </si>
  <si>
    <t xml:space="preserve">Įvykdyta </t>
  </si>
  <si>
    <t>Parengtos dvi kvalifikacijos t obulinimo programos, kurių trukmė po 48 val.:Mokytojų kvalifikacijos tobulinimo programoje Geografijos mokytojų kompetencijų tobulinimo programa, skirta atnaujinto ugdymo turinio įgyvendinimui mokytojai susipažindinami su Geografijos bendrosios programoje (2022)  keliamais prioritetais pažinti žmonijai kylančius iššūkius ir globalias permainas mūsų planetoje, siekiant darnaus vystymosi tikslų bei kitomis tarpdalykinėmis temomis, jų integravimu.  Informatikos mokytojų kompetencijų tobulinimo programoje “Informatikos mokytojų kompetencijų tobulinimo programa, skirta atnaujinto ugdymo turinio įgyvendinimui” viena iš veiklų apima darnų vystymąsi.  Dalyvavo 248 mokytojai.   Bendrasis ugdymas:  Žiedinė ekonomika, kaip tarpdalykinių temų potemė įtraukta į Bendrąsias programas, patvirtintas Lietuvos Respublikos švietimo, mokslo ir sporto ministro 2022 m. rugpjūčio 24 d. įsakymu Nr. V-1269 „Dėl Priešmokyklinio, pradinio, pagrindinio ir vidurinio ugdymo bendrųjų programų patvirtinimo“. Žiedinės ekonomikos tarpdalykine poteme siekiama, kad mokiniai suprastų žiedinės ekonomikos svarbą tausojant mūsų gamtą (aplinkosaugos tikslas), skirtų sąvokas žaliasis kursas, žiedinė ekonomika, tvarus vartojimas, rūšiavimas ir pan., įvardintų sėkmingus žiedinės ekonomikos pavyzdžius ir naudą gamtai bei žmogui. Taip pat analizuotų, kam nenaudinga žiedinė ekonomika. Ši potemė įtraukta į 12 dalykų mokymosi turinį, o 4 dalykų ir į pasiekimus. Ypač plačiai ji įtraukta į Inžinerinių technologijų, technologijų, geografijos ir gamtos mokslų bendrąsias programas. Informacija apie potemę dalykus, į kuriuos ji įtraukta, pateikiama švietimo portale emokykla.lt: https://www.emokykla.lt/bendrosios-programos/tarpdalykines-temos/448.  Profesinis mokymas:2023-2026 m. įgyvendinamas projektas „Formaliojo profesinio mokymo programų atnaujinimas ir (ar) parengimas“. Atnaujinamos profesinio mokymo programos ir jas atnaujinant siekiama įtvirtinti naują, aplinkai draugišką ir klimatui neutralią kryptį bei skatinti efektyvų išteklių naudojimą, tokiu būdu siekiama kaip galima geriau pasirengti perėjimui prie žiedinės ekonomikos, žaliojo kurso bei skaitmenizacijos. 
Ekspertų darbo grupei atlikus profesinio mokymo turinio ir programų analizę atsižvelgiant į rinkoje vykstančius pokyčius, sietinus su žaliąja ir skaitmenine pertvarka   ir išanalizavus situaciją, pateiktas profesinio mokymo programų, kurias reikėtų atnaujinti ar parengti naujai, sąrašas. Tęsiamas profesinio mokymo programų atnaujinimas pagal ekspertų darbo grupės sudarytą ir nacionalinėje profesinio mokymo pažangos platformoje apsvarstytą sąrašą.</t>
  </si>
  <si>
    <t>1.2.3.</t>
  </si>
  <si>
    <r>
      <t xml:space="preserve">Priemonė. </t>
    </r>
    <r>
      <rPr>
        <sz val="12"/>
        <color rgb="FF000000"/>
        <rFont val="Times New Roman"/>
        <family val="1"/>
        <charset val="186"/>
      </rPr>
      <t>Parama verslui kurti, siekiant remti žaliosios pertvarkos ir žiedinės ekonomikos tikslus</t>
    </r>
  </si>
  <si>
    <t>2026 II ketv.</t>
  </si>
  <si>
    <t xml:space="preserve">Socialinės apsaugos ir darbo ministerija  (toliau – SADM) </t>
  </si>
  <si>
    <t xml:space="preserve">2023-2025 m.  įvyko 5 paraiškų atrankos.
2023-2025 m.  iš viso įsteigta 1011 darbo vietų (iš jų 398 įsteigtos darbo vietos susijusios su žaliosios transformacijos tikslų įgyvendinimu ir (arba) skatina žiedinę ekonomiką) ir dar pasirašytos 202 sutartys 221 vietos įsteigimui (iš jų - 93 planuojamos įsteigti darbo vietos susijusios su žaliosios transformacijos tikslų įgyvendinimu ir (arba) skatina žiedinę ekonomiką)
</t>
  </si>
  <si>
    <t>1.2.4.</t>
  </si>
  <si>
    <r>
      <t xml:space="preserve">Priemonė. </t>
    </r>
    <r>
      <rPr>
        <sz val="12"/>
        <color rgb="FF000000"/>
        <rFont val="Times New Roman"/>
        <family val="1"/>
        <charset val="186"/>
      </rPr>
      <t>Nustatyti reikalavimus antrinių žaliavų ir alternatyvių  medžiagų naudojimui, keičiant jomis iškastinius ir nemetalinius išteklius, mineralus</t>
    </r>
  </si>
  <si>
    <t>ŽŪM</t>
  </si>
  <si>
    <t>1.3.1.</t>
  </si>
  <si>
    <t>Aplinkos ministro įsakymas Nr. D1-508 "Dėl Aplinkos apsaugos kriterijų taikymo, vykdant žaliuosius pirkimus, tvarkos aprašo patvirtinimo" atnaujintas papildytas šiais žiediškumo kriterijais (įsigalioja grgužės 11 d.):
1. Mobiliesiems telefonams ir planšetėms nustatytas taisomumo klasės kriterijus - ne mažiau kaip 50 proc. įsigyjamų prekių turi atitikti ne žemesnę nei C taisomumo klasę;
2. Nustatyti kriterijai įsigyjant atnaujintus (angl. refurbished) mobiliuosius telefonus ir kompiuterius - prekei turi būti atliktas išsamus funkcionalumo patikrinimas, užtikrinama gera baterijos būklė ir taikoma bent 2 metų garantija;
3. Laminatas ir parketas – ne mažiau kaip 80 proc. produkte naudojamos medienos, medienos medžiagų ir gaminių turi būti iš FSC, PEFC ar joms lygiavertėmis miškų sertifikavimo sistemomis sertifikuotų miškų. Taip pat, nustatomos lakiųjų organinių junginių (LOJ) ir formaldehido ribinės vertės;
4. Pastatų/kelio paprastojo remonto darbai – remonto darbams naudojamos statybinės medžiagos ir kiti, su paprastojo remonto darbais susiję produktai, turi atitikti jiems taikomus minimalius aplinkos apsaugos kriterijus;
5. Valymo priemonės ir vidaus valymo paslaugos: nustatyti I tipo ekologinio ženklinimo kriterijai;
6. Maisto produktai – pirkimų vykdytojai turi teikti prioritetą ekologinės gamybos maisto produktams, kad per kalendorinius metus būtų įsigyjama ne mažiau 30 % ekologinių maisto produktų.</t>
  </si>
  <si>
    <t>1.3.2.</t>
  </si>
  <si>
    <r>
      <rPr>
        <b/>
        <sz val="12"/>
        <color rgb="FF000000"/>
        <rFont val="Times New Roman"/>
      </rPr>
      <t xml:space="preserve">Priemonė. </t>
    </r>
    <r>
      <rPr>
        <sz val="12"/>
        <color rgb="FF000000"/>
        <rFont val="Times New Roman"/>
      </rPr>
      <t>Parengti produktų gyvavimo ciklo sąnaudų metodiką, taikomą atliekant žaliuosius viešiuosius pirkimus</t>
    </r>
  </si>
  <si>
    <t>1.3.3.</t>
  </si>
  <si>
    <r>
      <t>Priemonė.</t>
    </r>
    <r>
      <rPr>
        <sz val="12"/>
        <color rgb="FF000000"/>
        <rFont val="Times New Roman"/>
        <family val="1"/>
        <charset val="186"/>
      </rPr>
      <t xml:space="preserve"> Parengti viešosiomis investicijomis finansuojamų projektų atrankos kriterijams taikytino žiediškumo vertinimo rekomendacijas</t>
    </r>
  </si>
  <si>
    <t>2.1.1.</t>
  </si>
  <si>
    <r>
      <t>Priemonė.</t>
    </r>
    <r>
      <rPr>
        <sz val="12"/>
        <color theme="1"/>
        <rFont val="Times New Roman"/>
        <family val="1"/>
        <charset val="186"/>
      </rPr>
      <t xml:space="preserve"> </t>
    </r>
    <r>
      <rPr>
        <sz val="12"/>
        <color theme="1"/>
        <rFont val="Segoe UI"/>
        <family val="2"/>
        <charset val="186"/>
      </rPr>
      <t>Atlikti potencialių investuotojų, galinčių prisidėti prie žiedinės ir žaliosios ekonomikos plėtojimo Lietuvai ir ES svarbiose vertės grandinėse, analizę</t>
    </r>
  </si>
  <si>
    <t>VšĮ „Investuok Lietuvoje“</t>
  </si>
  <si>
    <t>2.1.2.</t>
  </si>
  <si>
    <r>
      <t xml:space="preserve">Priemonė. </t>
    </r>
    <r>
      <rPr>
        <sz val="12"/>
        <color rgb="FF000000"/>
        <rFont val="Times New Roman"/>
        <family val="1"/>
        <charset val="186"/>
      </rPr>
      <t>Sukurti pramonei praktinių technologinių žinių ir sprendimų keitimosi platformą („Industry 4.0 Lab“)</t>
    </r>
  </si>
  <si>
    <t>EIM</t>
  </si>
  <si>
    <t>Projektai baigti įgyvendinti. Galutinės ataskaitos pateiktos EK, tačiau EK ataskaitų dar nepatvirtino.</t>
  </si>
  <si>
    <t>2.1.3.</t>
  </si>
  <si>
    <r>
      <t xml:space="preserve">Priemonė. </t>
    </r>
    <r>
      <rPr>
        <sz val="12"/>
        <color rgb="FF000000"/>
        <rFont val="Times New Roman"/>
        <family val="1"/>
        <charset val="186"/>
      </rPr>
      <t>Skatinti technologijų, užtikrinančių galimybes gamyboje naudoti daugiau antrinių žaliavų (pagamintų iš plastiko, tekstilės, stiklo, padangų, medienos, statybinių, biologinių ir kitų atliekų), diegimą ir plėtrą</t>
    </r>
  </si>
  <si>
    <t>2.1.4</t>
  </si>
  <si>
    <r>
      <t xml:space="preserve">Priemonė. </t>
    </r>
    <r>
      <rPr>
        <sz val="12"/>
        <color rgb="FF000000"/>
        <rFont val="Times New Roman"/>
        <family val="1"/>
        <charset val="186"/>
      </rPr>
      <t>Skatinti žiedinės ekonomikos plėtrą palaikančių skaitmeninių–žiedinių technologijų ir (ar) sistemų (pvz., skaitmeninių–žiedinių dvynių)  įsigijimą</t>
    </r>
  </si>
  <si>
    <t>Atlikus kaštų ir naudos analizę ir atsižvelgiant, kad Energetikos ministerija taip pat nusimatė panašią priemonę NEKS plane, išvengiant priemonių dubliavimo nuspręsta priemonės atsisakyti. Siūlome priemonę išbraukti.</t>
  </si>
  <si>
    <t>2.2.1. </t>
  </si>
  <si>
    <r>
      <t xml:space="preserve">Priemonė. </t>
    </r>
    <r>
      <rPr>
        <sz val="12"/>
        <color theme="1"/>
        <rFont val="Times New Roman"/>
        <family val="1"/>
        <charset val="186"/>
      </rPr>
      <t>Skatinti pramonės įmones diegti žiedinės ekonomikos (ciklo uždarymo) sprendimus, taikyti atliekų kiekį mažinančias, taip pat perdirbti tinkamų atliekų kiekį ir (arba) gaminių sudėtyje naudojamų antrinių žaliavų kiekį didinančias technologijas</t>
    </r>
  </si>
  <si>
    <t>2035 </t>
  </si>
  <si>
    <t xml:space="preserve">Vykdoma </t>
  </si>
  <si>
    <t>Projektai įgyvendinami pagal planą. Tarpinės ataskaitos pateiktos 2024 m. lapkričio mėn. EK tarpines ataskaitas patvirtino tik 2025 m. kovo mėn.</t>
  </si>
  <si>
    <t>2.2.2.</t>
  </si>
  <si>
    <r>
      <t xml:space="preserve">Priemonė. </t>
    </r>
    <r>
      <rPr>
        <sz val="12"/>
        <color rgb="FF000000"/>
        <rFont val="Times New Roman"/>
        <family val="1"/>
        <charset val="186"/>
      </rPr>
      <t>Skatinti inovatyvių aplinkai draugiškų, t. y. tvarių produktų gamybą skatinančių, technologijų diegimą įmonėse, veikiančiose S4 srityse</t>
    </r>
  </si>
  <si>
    <t>Tiesioginių ILTE paskolų priemonė „Pokytis“ (veikla Transformacija) pradėta įgyvendinti 2024-11-21. Priemonei skirta 53,8 mln. Eur. Iki 2026 m. I ketv. pabaigos suteiktos 5 paskolos, sukontraktuotų paskolų suma 8 574 mln. Eur., išmokėta suma 0,539 mln. Eur.</t>
  </si>
  <si>
    <t>2.2.3.</t>
  </si>
  <si>
    <r>
      <t xml:space="preserve">Priemonė. </t>
    </r>
    <r>
      <rPr>
        <sz val="12"/>
        <color rgb="FF000000"/>
        <rFont val="Times New Roman"/>
        <family val="1"/>
        <charset val="186"/>
      </rPr>
      <t>Skatinti aplinkai palankių produktų arba technologijų kūrimą ir (ar) diegimą</t>
    </r>
  </si>
  <si>
    <t>Vykdoma</t>
  </si>
  <si>
    <t xml:space="preserve"> kvietimo Nr. 02-006-K duomenys: per ataskaitinį laikotarpį įgyvendinta 18 projektų, išmokėta EGADP suma sudarė – 236 105,23 Eur. Taip pat buvo nutrauktos 3 projektinės sutartys.
II kvietimu Nr. 02-091-K buvo finansuota 12 projektų, iš jų užbaigti 3 projektai, įgyvendinami 6 projektai, 2 projekto sutartims vykdomos nutraukimo procedūros. Ataskaitinio laikotarpio pabaigoje II kvietimo bendras nutrauktų projektų kiekis – 1 projektas dėl projekto  įgyvendinimo metu nustatyto projekto neatitikimo PAFT 2 priedo BAK 4.2.1 p. Išmokėta finansavimo suma 2024–2025 m. – 466 060,08 Eur.</t>
  </si>
  <si>
    <t>2.2.4.</t>
  </si>
  <si>
    <r>
      <t xml:space="preserve">Priemonė. </t>
    </r>
    <r>
      <rPr>
        <sz val="12"/>
        <color rgb="FF000000"/>
        <rFont val="Times New Roman"/>
        <family val="1"/>
        <charset val="186"/>
      </rPr>
      <t>Skatinti įmonių perėjimą link žiedinės ekonomikos</t>
    </r>
  </si>
  <si>
    <t>Pasirašyta 21 sutartis už 507,08 mln. Eur (2026-04-27 d. duomenimis)</t>
  </si>
  <si>
    <t>3.1.1.</t>
  </si>
  <si>
    <t>3.2.1.</t>
  </si>
  <si>
    <r>
      <t xml:space="preserve">Priemonė. </t>
    </r>
    <r>
      <rPr>
        <sz val="12"/>
        <color rgb="FF000000"/>
        <rFont val="Times New Roman"/>
        <family val="1"/>
        <charset val="186"/>
      </rPr>
      <t>Sukurti statinių gyvavimo ciklo (toliau – SGC) modeliavimo sistemą</t>
    </r>
  </si>
  <si>
    <t> </t>
  </si>
  <si>
    <t>VšĮ „Statybos sektoriaus vystymo agentūra“ (toliau – SSVA)</t>
  </si>
  <si>
    <t>3.2.2.</t>
  </si>
  <si>
    <r>
      <t xml:space="preserve">Priemonė. </t>
    </r>
    <r>
      <rPr>
        <sz val="12"/>
        <color rgb="FF000000"/>
        <rFont val="Times New Roman"/>
        <family val="1"/>
        <charset val="186"/>
      </rPr>
      <t>Rengti ypatingųjų statinių projektus naudojant SGC modeliavimo metodiką</t>
    </r>
  </si>
  <si>
    <t xml:space="preserve">AM </t>
  </si>
  <si>
    <t>SSVA</t>
  </si>
  <si>
    <t>3.2.3.</t>
  </si>
  <si>
    <r>
      <t xml:space="preserve">Priemonė. </t>
    </r>
    <r>
      <rPr>
        <sz val="12"/>
        <color rgb="FF000000"/>
        <rFont val="Times New Roman"/>
        <family val="1"/>
        <charset val="186"/>
      </rPr>
      <t>Apmokyti statybos dalyvius žiedinio ir ekologinio projektavimo </t>
    </r>
  </si>
  <si>
    <t>3.3.1.</t>
  </si>
  <si>
    <r>
      <rPr>
        <b/>
        <sz val="12"/>
        <color rgb="FF000000"/>
        <rFont val="Times New Roman"/>
      </rPr>
      <t xml:space="preserve">Priemonė. </t>
    </r>
    <r>
      <rPr>
        <sz val="12"/>
        <color rgb="FF000000"/>
        <rFont val="Segoe UI"/>
      </rPr>
      <t>Nustatyti statybos produktų poveikio aplinkai deklaracijų reikalavimus</t>
    </r>
  </si>
  <si>
    <t>Įvykdyta, nustatyti reikalavimai tam tikriems produktams deklaruoti poveikį aplinkai tiekiant į rinką, taip pat reikalavimai tam tikrais atvejais naudoti produktus su poveikio aplinkai deklaracijomis. 
2025 m. priimtas Statybos įstatymo pakeitimas ir poįstatyminių teisės aktų pakeitimai, suderinant nacionalinę teisę su reglamentu (ES) 2024/3110. Po pakeitimų gamintojai, pateikdami į rinką statybos produktus, turinčius darniąsias technines specifikacijas, parengtas pagal šį reglamentą, privalės deklaruoti produktų poveikio aplinkai charakteristikas. Ši informacija bus pateikiama eksploatacinių savybių ir atitikties deklaracijose.
Be to, aplinkos ministro įsakymais (2024 m. spalio 29 d. Nr. D1-367 ir 2025 m. sausio 30 d. Nr. D1-11) pakeistas Aplinkos apsaugos kriterijų taikymo, vykdant žaliuosius pirkimus, tvarkos aprašas, nustatant reikalavimus naudoti produktus su aplinkosauginėmis produktų deklaracijomis.</t>
  </si>
  <si>
    <t>3.4.1.</t>
  </si>
  <si>
    <r>
      <t xml:space="preserve">Priemonė. </t>
    </r>
    <r>
      <rPr>
        <sz val="12"/>
        <color rgb="FF000000"/>
        <rFont val="Times New Roman"/>
        <family val="1"/>
        <charset val="186"/>
      </rPr>
      <t>Finansuoti bandomųjų pastatų atnaujinimo (modernizavimo) projektų, naudojant standartizuotas modulines konstrukcijas iš organinių atsinaujinančių medžiagų, įgyvendinimą ir pagal juos parengti rekomendacijas masiškai taikyti tokius sprendimus.</t>
    </r>
  </si>
  <si>
    <t>3.4.2.</t>
  </si>
  <si>
    <r>
      <t xml:space="preserve">Priemonė. </t>
    </r>
    <r>
      <rPr>
        <sz val="12"/>
        <color rgb="FF000000"/>
        <rFont val="Times New Roman"/>
        <family val="1"/>
        <charset val="186"/>
      </rPr>
      <t>Finansuoti standartizuotų modulinių konstrukcijų  iš organinių atsinaujinančių medžiagų gamybinių pajėgumų plėtrą</t>
    </r>
  </si>
  <si>
    <t>3.4.3.</t>
  </si>
  <si>
    <r>
      <t xml:space="preserve">Priemonė. </t>
    </r>
    <r>
      <rPr>
        <sz val="12"/>
        <color rgb="FF000000"/>
        <rFont val="Times New Roman"/>
        <family val="1"/>
        <charset val="186"/>
      </rPr>
      <t>Atnaujinti teisės aktus, nustatant pastatų atnaujinimo (modernizavimo) techninius reikalavimus, atsižvelgiant į standartizuotų modulinių konstrukcijų iš organinių medžiagų naudojimo ir kitus technologinius sprendimus</t>
    </r>
  </si>
  <si>
    <t>3.5.1.</t>
  </si>
  <si>
    <r>
      <t xml:space="preserve">Priemonė. </t>
    </r>
    <r>
      <rPr>
        <sz val="12"/>
        <color rgb="FF000000"/>
        <rFont val="Times New Roman"/>
        <family val="1"/>
        <charset val="186"/>
      </rPr>
      <t>Finansuoti daugiabučių pastatų atnaujinimą (modernizavimą)</t>
    </r>
  </si>
  <si>
    <t>3.5.2.</t>
  </si>
  <si>
    <r>
      <t xml:space="preserve">Priemonė. </t>
    </r>
    <r>
      <rPr>
        <sz val="12"/>
        <color rgb="FF000000"/>
        <rFont val="Times New Roman"/>
        <family val="1"/>
        <charset val="186"/>
      </rPr>
      <t>Finansuoti viešųjų pastatų atnaujinimą</t>
    </r>
  </si>
  <si>
    <t>3.5.3.</t>
  </si>
  <si>
    <r>
      <t xml:space="preserve">Priemonė. </t>
    </r>
    <r>
      <rPr>
        <sz val="12"/>
        <color rgb="FF000000"/>
        <rFont val="Times New Roman"/>
        <family val="1"/>
        <charset val="186"/>
      </rPr>
      <t>Teikti finansines paskatas individualių namų savininkams atnaujinti individualius namus</t>
    </r>
  </si>
  <si>
    <t>3.5.4.</t>
  </si>
  <si>
    <r>
      <t xml:space="preserve">Priemonė. </t>
    </r>
    <r>
      <rPr>
        <sz val="12"/>
        <color rgb="FF000000"/>
        <rFont val="Times New Roman"/>
        <family val="1"/>
        <charset val="186"/>
      </rPr>
      <t>Finansuoti individualių namų atnaujinimą</t>
    </r>
  </si>
  <si>
    <t>4.1.1.</t>
  </si>
  <si>
    <t xml:space="preserve">Skatinti energetiškai efektyvias ir klimatui palankias investicijas taikant tiesioginę sėją  </t>
  </si>
  <si>
    <t>2023–2027</t>
  </si>
  <si>
    <t>4.1.2.</t>
  </si>
  <si>
    <r>
      <t xml:space="preserve">Priemonė. </t>
    </r>
    <r>
      <rPr>
        <sz val="12"/>
        <color rgb="FF000000"/>
        <rFont val="Times New Roman"/>
        <family val="1"/>
        <charset val="186"/>
      </rPr>
      <t>Finansuoti ekologinio ūkininkavimo plėtrą</t>
    </r>
  </si>
  <si>
    <r>
      <rPr>
        <b/>
        <sz val="11"/>
        <color rgb="FF000000"/>
        <rFont val="Times New Roman"/>
      </rPr>
      <t>Vykdoma.</t>
    </r>
    <r>
      <rPr>
        <sz val="11"/>
        <color rgb="FF000000"/>
        <rFont val="Times New Roman"/>
      </rPr>
      <t xml:space="preserve"> </t>
    </r>
  </si>
  <si>
    <t>4.2.1.</t>
  </si>
  <si>
    <r>
      <rPr>
        <b/>
        <sz val="12"/>
        <color rgb="FF000000"/>
        <rFont val="Times New Roman"/>
      </rPr>
      <t xml:space="preserve">Priemonė. </t>
    </r>
    <r>
      <rPr>
        <sz val="12"/>
        <color rgb="FF000000"/>
        <rFont val="Times New Roman"/>
      </rPr>
      <t>Nustatyti reikalavimus medienos naudojimui statybos medžiagoms, naudojamoms žaliajai statybai</t>
    </r>
  </si>
  <si>
    <t>5.1.1.</t>
  </si>
  <si>
    <r>
      <t xml:space="preserve">Priemonė. </t>
    </r>
    <r>
      <rPr>
        <sz val="12"/>
        <color rgb="FF000000"/>
        <rFont val="Times New Roman"/>
        <family val="1"/>
        <charset val="186"/>
      </rPr>
      <t>Finansuoti miesto ir priemiestinio viešojo transporto priemonių parko atnaujinimą skatinant naudoti pažangiais (pvz., vandenilio) alternatyviais degalais ir elektra varomas transporto priemones</t>
    </r>
  </si>
  <si>
    <t xml:space="preserve">SM, </t>
  </si>
  <si>
    <t>2022–2030 metų plėtros programos valdytojos Lietuvos Respublikos susisiekimo ministerijos susisiekimo plėtros programos, patvirtintos Lietuvos Respublikos Vyriausybės 2022 m. kovo 16 d. nutarimu Nr. 245 „Dėl 2022–2030 metų plėtros programos valdytojos Lietuvos Respublikos susisiekimo ministerijos susiekimo plėtros programos patvirtinimo“, regioninės pažangos priemonė Nr. 10-001-06-01-03 (RE) „Skatinti darnų judumą miestuose“ - įgyvendinant miestų parengtų Darnaus judumo planų sprendinius: netaršių viešojo transporto priemonių įsigijimas; elektros įkrovos stotelių įrengimas; pėsčiųjų ir dviračių takų plėtra; kitų darnaus judumo priemonių diegimas.</t>
  </si>
  <si>
    <t xml:space="preserve">5.1.2.  </t>
  </si>
  <si>
    <r>
      <t xml:space="preserve">Priemonė. </t>
    </r>
    <r>
      <rPr>
        <sz val="12"/>
        <color rgb="FF000000"/>
        <rFont val="Times New Roman"/>
        <family val="1"/>
        <charset val="186"/>
      </rPr>
      <t xml:space="preserve">Didinti viešojo transporto patrauklumą sudarant galimybes greitesniam jo judėjimui nustatytais maršrutais ir geresnei skirtingų mobilumo paslaugų (dviračių, elektromobilių nuomos) integracijai </t>
    </r>
    <r>
      <rPr>
        <b/>
        <sz val="12"/>
        <color rgb="FF000000"/>
        <rFont val="Times New Roman"/>
        <family val="1"/>
        <charset val="186"/>
      </rPr>
      <t xml:space="preserve"> </t>
    </r>
  </si>
  <si>
    <t xml:space="preserve">SM </t>
  </si>
  <si>
    <t>5.2.1.</t>
  </si>
  <si>
    <r>
      <t xml:space="preserve">Priemonė. </t>
    </r>
    <r>
      <rPr>
        <sz val="12"/>
        <color rgb="FF000000"/>
        <rFont val="Times New Roman"/>
        <family val="1"/>
        <charset val="186"/>
      </rPr>
      <t>Finansuoti tvarų gyventojų mobilumą ir mažinti kelionių nuosavu transportu</t>
    </r>
  </si>
  <si>
    <t>SM</t>
  </si>
  <si>
    <t>Savivaldybės</t>
  </si>
  <si>
    <t>ĮgyveĮgyvendinant Regioninių plėtros programų ir Darnaus judumo miestuose priemones (dalinai kofinansuojant ES lėšomis), įgyvendinant ilgalaikius susisiekimo infrastruktūros plėtros planus (KPPP programos lėšomis, savivaldybių biudžeto lėšomis).ndinant Regioninių plėtros programų ir Darnaus judumo miestuose priemones.</t>
  </si>
  <si>
    <t>5.3.1.</t>
  </si>
  <si>
    <r>
      <t xml:space="preserve">Priemonė. </t>
    </r>
    <r>
      <rPr>
        <sz val="12"/>
        <color rgb="FF000000"/>
        <rFont val="Times New Roman"/>
        <family val="1"/>
        <charset val="186"/>
      </rPr>
      <t>Skatinti dviračių transporto plėtrą miestuose ir priemiesčiuose kuriant jiems tinkamą infrastruktūrą</t>
    </r>
  </si>
  <si>
    <t>Per 2024-2025 metų laikotarpį iš viso Lietuvoje nutiesta ar rekonstruota 160 km dviračių eismui skirtos infrastruktūros, iš jos: 100 km šalia vietinės reikšmės kelių ir gatvių, 60 km – šalia valstybinės reikšmės kelių.</t>
  </si>
  <si>
    <t>5.3.2.</t>
  </si>
  <si>
    <r>
      <t xml:space="preserve">Priemonė. </t>
    </r>
    <r>
      <rPr>
        <sz val="12"/>
        <color rgb="FF000000"/>
        <rFont val="Times New Roman"/>
        <family val="1"/>
        <charset val="186"/>
      </rPr>
      <t xml:space="preserve">Sukurti teisinę bazę siekiant sudaryti galimybę užtikrinti finansines paskatas, dviračių taisymo paslaugų kompensavimui </t>
    </r>
  </si>
  <si>
    <t xml:space="preserve"> </t>
  </si>
  <si>
    <t>Priemonė nevykdoma vadovaujantis Lietuvos perėjimo prie žiedinės ekonomikos gairių 1 priedo "Gairių įgyvendinimo planas" 3 pastaba: „priemonė bus įgyvendinta esant finansavimo šaltiniui“. Atsižvelgiant į tai, kad ES 2021-2027 metų finansavimo priemonių sąraše, Ekonomikos gaivinimo ir atsparumo didinimo priemonių sąraše ir Socialinio klimato fondo priemonių sąraše (ES fondų lėšos) tokio pobūdžio veiklų finansavimas nenumatytas, priemonė šiuo metu nėra įgyvendinama</t>
  </si>
  <si>
    <t>6.1.1.</t>
  </si>
  <si>
    <r>
      <t xml:space="preserve">Priemonė. </t>
    </r>
    <r>
      <rPr>
        <sz val="12"/>
        <color rgb="FF000000"/>
        <rFont val="Times New Roman"/>
        <family val="1"/>
        <charset val="186"/>
      </rPr>
      <t>Formuoti efektyvesnę maisto švaistymo prevencijos politiką bendradarbiavimo platformoje, užtikrinant dalijimąsi gerąja patirtimi ir geriausių maisto švaistymo prevencijos sprendimų paieškas</t>
    </r>
  </si>
  <si>
    <t xml:space="preserve">Sukurta maisto švaistymo bendradarbiavimo platforma (grupė), kurioje nariai dalijasi gerąja patirtimi.                              Naujas impulsas bendradarbiavimo platformai ir maisto švaistymo prevencijos koordinavimui bus Direktyvos 2008/98/EB dėl atliekų pakeitimas (2023 m. liepos 6 d. EK pateikė Europos Parlamento ir Tarybos Direktyvos, kuria iš dalies keičiama Direktyva 2008/98/EB dėl atliekų, pasiūlymą, 2025 m. kovo 19 d. vykusiame COREPER posėdyje pritarta galutiniam tekstui), numatantis konkrečius maisto atliekų susidarymo mažinimo tikslus ir be kitų priemonių įpareigojantis per 3 mėnesius nuo Direktyvos įsigaliojimo paskirti kompetetingą instituciją, atsakingą už maisto atliekų prevencijos priemonių visoje tiekimo grandinėje, siekiant nustatytų tikslų, koordinavimą.  </t>
  </si>
  <si>
    <t>6.1.2.</t>
  </si>
  <si>
    <r>
      <rPr>
        <b/>
        <sz val="12"/>
        <color rgb="FF000000"/>
        <rFont val="Times New Roman"/>
      </rPr>
      <t>Priemonė</t>
    </r>
    <r>
      <rPr>
        <sz val="12"/>
        <color rgb="FF000000"/>
        <rFont val="Times New Roman"/>
      </rPr>
      <t xml:space="preserve"> Nustatyti reikalavimus stambiesiems prekybos tinklams, maitinimo įstaigoms ir maisto gamybos įmonėms aukoti  žmonėms tinkamą maistą pagal gerąją užsienio praktiką</t>
    </r>
  </si>
  <si>
    <t>Nuo 2024-11-01 įsigaliojo Maisto įstatymo 4 str. pakeitimas, numatantis prievolę prekybos tinklams sudaryti sutartis su paramos gavėjais, nustatant pasiūlymo perduoti labdarai / paramai skirtą maistą teikimo ir tokio maisto perdavimo tvarką ir sąlygas.</t>
  </si>
  <si>
    <t>6.1.3.</t>
  </si>
  <si>
    <r>
      <t>Priemonė.</t>
    </r>
    <r>
      <rPr>
        <sz val="12"/>
        <color rgb="FF000000"/>
        <rFont val="Times New Roman"/>
        <family val="1"/>
        <charset val="186"/>
      </rPr>
      <t xml:space="preserve"> Numatyti finansavimo priemones, skatinančias paramą ir labdarą, mažinant maisto atliekų susidarymą pirminėje maisto produktų gamyboje ir jį perdirbant</t>
    </r>
  </si>
  <si>
    <t>6.1.4.</t>
  </si>
  <si>
    <r>
      <t xml:space="preserve">Priemonė. </t>
    </r>
    <r>
      <rPr>
        <sz val="12"/>
        <color rgb="FF000000"/>
        <rFont val="Times New Roman"/>
        <family val="1"/>
        <charset val="186"/>
      </rPr>
      <t>Parengti ir patvirtinti naudotų EEĮ, baldų ir tekstilės pripažinimo netinkamais naudoti kriterijus ir kontrolės  tvarką, griežtinti kontrolę, kad į vidaus rinką patektų saugūs, pakartotinai naudoti paruošti produktai (ne atliekos)</t>
    </r>
  </si>
  <si>
    <t>6.1.5.</t>
  </si>
  <si>
    <r>
      <t>Priemonė.</t>
    </r>
    <r>
      <rPr>
        <sz val="12"/>
        <color rgb="FF000000"/>
        <rFont val="Times New Roman"/>
        <family val="1"/>
        <charset val="186"/>
      </rPr>
      <t xml:space="preserve"> Parengti statybinių atliekų nelaikymo atliekomis kriterijus</t>
    </r>
  </si>
  <si>
    <t>6.2.1.</t>
  </si>
  <si>
    <r>
      <t>Priemonė.</t>
    </r>
    <r>
      <rPr>
        <sz val="12"/>
        <color rgb="FF000000"/>
        <rFont val="Times New Roman"/>
        <family val="1"/>
        <charset val="186"/>
      </rPr>
      <t xml:space="preserve"> Gerinti atliekų rūšiavimo priemonių ir infrastruktūros prieinamumą, (įrengti daugiau didelių gabaritų atliekų surinkimo aikštelių užtikrinant jų prieinamumą; plėsti maisto (virtuvės) atliekų rūšiuojamojo surinkimo infrastruktūrą aprūpinant gyventojus rūšiavimo konteineriais ar kitomis priemonėmis, plėsti buityje susidarančios tekstilės atliekų rūšiuojamojo surinkimo infrastruktūrą, buityje susidarančių pavojingųjų atliekų rūšiuojamojo surinkimo infrastruktūrą</t>
    </r>
  </si>
  <si>
    <t>Regioniniai atliekų tvarkymo centrai (toliau – RATC), savivaldybės</t>
  </si>
  <si>
    <t>6.2.2.</t>
  </si>
  <si>
    <r>
      <t xml:space="preserve">Priemonė. </t>
    </r>
    <r>
      <rPr>
        <sz val="12"/>
        <color rgb="FF000000"/>
        <rFont val="Times New Roman"/>
        <family val="1"/>
        <charset val="186"/>
      </rPr>
      <t>Nustatyti gamintojo atsakomybės principą baldų ir tekstilės gaminiams, numatant perdirbimo ir pakartotinio naudojimo užduotis.</t>
    </r>
  </si>
  <si>
    <t>Pradėta vykdyti</t>
  </si>
  <si>
    <t>2025 m. rugsėjo 10 d. patvirtinti Direktyvos 2008/98/EB pakeitimai, kuriais nustatoma, kad tekstilės gamintojo ir importuotojo atsakomybės principas, nustatytas pagal iki 2027 m. birželio 17 d. į nacionalinę teisę perkeltas minėtos direktyvos nuostatas, Lietuvoje turės pradėti veikti iki 2028 m. balandžio 17 d.  Tekstilės atliekų perdirbimo ir pakartotinio naudojimo užduotys bus nustatytos viename iš tekstilės gaminių gamintojo ir importuotojo atsakomybės principą Lietuvoje įgyvendinančių teisės aktų iki principo taikymo Lietuvoje 2028 m. balandžio 17 d.</t>
  </si>
  <si>
    <t xml:space="preserve">Direktyvos 2008/98/EB pakeitimai patvirtinti 2025 m. rugsėjo 10 d. </t>
  </si>
  <si>
    <t>2027 m</t>
  </si>
  <si>
    <t>6.2.3.</t>
  </si>
  <si>
    <r>
      <t xml:space="preserve">Priemonė. </t>
    </r>
    <r>
      <rPr>
        <sz val="12"/>
        <color rgb="FF000000"/>
        <rFont val="Times New Roman"/>
        <family val="1"/>
        <charset val="186"/>
      </rPr>
      <t>Peržiūrėti padangų, alyvos, akumuliatorių, galvaninių elementų (baterijų), vidaus degimo variklių degalų arba tepalų filtrų, jų dalių ir komponentų, vidaus degimo variklių oro filtrų, jų dalių ir komponentų, autotransporto priemonių amortizatorių, transporto priemonių ir EEĮ gamintojų atsakomybės principo įgyvendinimą reglamentuojančių teisės aktų reikalavimus, prireikus parengti susijusių teisės aktų pakeitimus, užtikrinančius visų gamintojų dalyvavimą atliekų tvarkymo sistemoje</t>
    </r>
  </si>
  <si>
    <t>2023 m. sausio 27 d. (TAIS Nr. 23-1237), 2023 m. rugpjūčio 28 d. (TAIS Nr. 23-1237 (2)), 2024 m. vasario 21 d. (TAIS Nr. 23-1237 (4)) pateikti derinti visuomenei, socialiniams-ekonominiams partneriams ir institucijoms, 2024 m. birželio 28 d. Seime registruoti ir 2025 m. rugsėjo 25 d. patvirtinti šių įtatymų pakeitimų projektai:
1. Lietuvos Respublikos atliekų tvarkymo įstatymo Nr. VIII-787 pakeitimo įstatymo projektas(reg. TAIS Nr. XIVP-4013);
2. Lietuvos Respublikos atliekų tvarkymo įstatymo Nr. VIII-787 1, 2, 3, 31, 32, 4, 7, 11-1, 12-1, 18-2, 22, 30, 32, 33, 34, 34-1, 34-2, 34-3, 34-4, 34-7, 34-8, 34-15, 34-18, 34-23, 34-25, 34-26, 34-28, 34-31 straipsnių, šeštojo skirsnio, 5 priedo pakeitimo, 34-33, 34-34, 34-36, 34-37 straipsnių pripažinimo netekusiais galios ir įstatymo papildymo 321 straipsniu ir antruoju-2 skirsniu įstatymo Nr. XIV-407 14 ir 33 straipsnių pakeitimo įstatymo projektas (reg. TAIS Nr. XIVP-4014);
3. Lietuvos Respublikos mokesčio už aplinkos teršimą įstatymo Nr. VIII-1183 1, 2, 4, 6, 7, 9, 11 straipsnių 3, 7 ir 8 priedų pakeitimo įstatymo projektas (reg. TAIS Nr. XIVP-4016);
4. Lietuvos Respublikos mokesčio už aplinkos teršimą įstatymo Nr. VIII-1183 6, 9 straipsnių ir 4 priedo pakeitimo įstatymo Nr. XIV-2173 2 straipsnio pakeitimo įstatymo projektas (reg. TAIS Nr. XIVP-4017);
5. Lietuvos Respublikos aplinkos apsaugos įstatymo Nr. I‑2223 47, 84, 85, 94, 95, 99, 102, 105 ir 107 straipsnių pakeitimo ir įstatymo papildymo 102-2 ir 102-3 straipsniais įstatymo projektas (reg. TAIS Nr. XIVP-4019); 
6. Lietuvos Respublikos administracinių nusižengimų kodekso 241, 248, 249, 250, 252, 255, 608 straipsnių ir priedo pakeitimo įstatymo projektas (reg. TAIS Nr. XIVP-4020).</t>
  </si>
  <si>
    <t>6.2.4.</t>
  </si>
  <si>
    <r>
      <t xml:space="preserve">Priemonė. </t>
    </r>
    <r>
      <rPr>
        <sz val="12"/>
        <color rgb="FF000000"/>
        <rFont val="Times New Roman"/>
        <family val="1"/>
        <charset val="186"/>
      </rPr>
      <t>Atlikus analizę, plačiau taikyti gamintojo atsakomybę statybos, laisvalaikio  ir vienkartiniams higienos produktams, teikti pasiūlymus teisės aktų pakeitimams</t>
    </r>
  </si>
  <si>
    <t>6.2.5.</t>
  </si>
  <si>
    <r>
      <t xml:space="preserve">Priemonė. </t>
    </r>
    <r>
      <rPr>
        <sz val="12"/>
        <color rgb="FF000000"/>
        <rFont val="Times New Roman"/>
        <family val="1"/>
        <charset val="186"/>
      </rPr>
      <t>Finansuoti atliekų paruošimo perdirbti ir perdirbimo infrastruktūros modernizavimą ir plėtrą, naujų įrenginių, skirtų tekstilės, baldų, plastiko, kombinuotų pakuočių, biologinių, elektros ir elektroninės įrangos bei kitoms atliekoms, diegimą</t>
    </r>
  </si>
  <si>
    <t>LR Aplinkos ministro 2023 m. balandžio 27 d. įsakymu Nr. D1-124 patvirtinas  PPPP Nr. 02-001-06-10-02 „Skatinti atliekų perdirbimą ir antrinių žaliavų naudojimą“ aprašas. 2023 m. lapkričio 27 d. įsakymu Nr. 380 patvirtintas šios priemonės  veiklos „Maisto ir virtuvės atliekų perdirbimo pajėgumų plėtra“ projektų finansavimo sąlygų aprašas. 
1.1.	poveiklė – Plastiko atliekų perdirbimo pajėgumų plėtra: skirta 16,8 mln. Eur ES lėšų. Plėtros programa patikslinta dėl veiklos išplėtimo. Kvietimas teikti paraiškas planuojamas iki 2026–03–31; 1.2 poveiklė – Tekstilės atliekų perdirbimo pajėgumų plėtra: PFSA patvirtintas 2025–10–22, skirta 10,2 mln. Eur ES lėšų. Kvietimas teikti paraiškas planuojamas iki 2026–03–31;  1.3 poveiklė – Žaliųjų atliekų perdirbimo pajėgumų plėtra: PFSA parengtas, tikslinamas, numatyta suma 20,4 mln. Eur ES lėšų. Preliminariai aprašo patvirtinimas – 2026 m. pabaiga. Sprendžiami valstybės pagalbos klausimai, EK buvo teikta pernotifikacija, vykdoma rinkos analizė; 
4.	poveiklė – Maisto ir virtuvės atliekų perdirbimo pajėgumų plėtra: PFSA patvirtintas 2023–11–27, skirta 24,4 mln. Eur ES lėšų. Aprašo derinimas sustabdytas dėl valstybės pagalbos reikalavimų. Buvo atliekama rinkos konsultacija dėl įmonių galimybių dalyvauti konkurse; 1.6 poveiklė – Komunalinių atliekų paruošimo perdirbti ir (ar) perdirbimo infrastruktūros modernizavimas: PFSA planuotas parengti 2025 m. IV ketvirtį, numatyta 13,9 mln. Eur Valstybės biudžeto lėšų, tačiau finansavimas nepatvirtintas;                                                                                                                          https://e-seimas.lrs.lt/portal/legalAct/lt/TAD/dc963370e53211eda305cb3bdf2af4d8/asr</t>
  </si>
  <si>
    <t>6.2.6.</t>
  </si>
  <si>
    <r>
      <t xml:space="preserve">Priemonė. </t>
    </r>
    <r>
      <rPr>
        <sz val="12"/>
        <color rgb="FF000000"/>
        <rFont val="Times New Roman"/>
        <family val="1"/>
        <charset val="186"/>
      </rPr>
      <t>Finansuoti tekstilės perdirbimo infrastruktūrą, skirtą gaminti aukštos pridėtinės vertės žaliavą</t>
    </r>
  </si>
  <si>
    <t>6.2.7. </t>
  </si>
  <si>
    <r>
      <t xml:space="preserve">Priemonė. </t>
    </r>
    <r>
      <rPr>
        <sz val="12"/>
        <color rgb="FF000000"/>
        <rFont val="Times New Roman"/>
        <family val="1"/>
        <charset val="186"/>
      </rPr>
      <t>Sukurti pramonės atliekiškumo  indekso skaičiavimo metodiką</t>
    </r>
  </si>
  <si>
    <t>VšĮ „Inovacijų agentūra“</t>
  </si>
  <si>
    <t>6.2.8 </t>
  </si>
  <si>
    <r>
      <t>Priemonė</t>
    </r>
    <r>
      <rPr>
        <sz val="12"/>
        <color rgb="FF000000"/>
        <rFont val="Times New Roman"/>
        <family val="1"/>
        <charset val="186"/>
      </rPr>
      <t xml:space="preserve">. Skatinti aplinkai draugiškų pažangių, t. y. tvarių produktų gamybą skatinančių technologijų kūrimą, demonstravimą MVĮ, veikiančiose S4 srityse </t>
    </r>
  </si>
  <si>
    <t>EIM </t>
  </si>
  <si>
    <t>Jungtiniame kvietime „Žaliasis eksperimentas + Ecoinovacijos“ už 10 mln. Eur. sulaukta  47 projektų įgyvendinimo planų (toliau  –PĮP) už 21,6 mln. eur. Atlikus vertinimą finansuoti visi tinkami PĮP – 20 už 8,77 mln. Eur. 
2026 m. II ketv. duomenimis,  išmokėjimai siekia 1,8 mln. eur., o sutarčių įgyvendinimo pabaiga numatoma 2027-2028 metais.
Šis kvietimas galiojo iki 2025-03-17.</t>
  </si>
  <si>
    <t>6.2.9</t>
  </si>
  <si>
    <r>
      <t xml:space="preserve">Priemonė. </t>
    </r>
    <r>
      <rPr>
        <sz val="12"/>
        <color rgb="FF000000"/>
        <rFont val="Times New Roman"/>
        <family val="1"/>
        <charset val="186"/>
      </rPr>
      <t>Sukurti antrinių žaliavų sistemą pramonei</t>
    </r>
  </si>
  <si>
    <t>VšĮ „Inovacijų agentūra“,</t>
  </si>
  <si>
    <t xml:space="preserve">2023 m. parenta studija </t>
  </si>
  <si>
    <t xml:space="preserve">Nepradėta </t>
  </si>
  <si>
    <t>6.2.10</t>
  </si>
  <si>
    <r>
      <t xml:space="preserve">Priemonė. </t>
    </r>
    <r>
      <rPr>
        <sz val="12"/>
        <color rgb="FF000000"/>
        <rFont val="Times New Roman"/>
        <family val="1"/>
        <charset val="186"/>
      </rPr>
      <t>Skatinti pirminių žaliavų keitimą pramonės įmonėse</t>
    </r>
  </si>
  <si>
    <r>
      <t>EIM</t>
    </r>
    <r>
      <rPr>
        <strike/>
        <sz val="12"/>
        <color rgb="FF000000"/>
        <rFont val="Times New Roman"/>
        <family val="1"/>
        <charset val="186"/>
      </rPr>
      <t xml:space="preserve"> </t>
    </r>
  </si>
  <si>
    <t>Priemonė dar  vykdyti, vis dar ieškoma finansavimo galimybių</t>
  </si>
  <si>
    <t>6.3.1.</t>
  </si>
  <si>
    <r>
      <t>Priemonė.</t>
    </r>
    <r>
      <rPr>
        <sz val="12"/>
        <color rgb="FF000000"/>
        <rFont val="Times New Roman"/>
        <family val="1"/>
        <charset val="186"/>
      </rPr>
      <t xml:space="preserve"> Patvirtinti teisės aktų pataisas, numatančias, kad gyventojams, kompostuojantiems namų ūkiuose susidarančias biologines atliekas, būtų sudaryta galimybė skaičiuoti mažesnį atliekų tvarkymo mokestį</t>
    </r>
  </si>
  <si>
    <r>
      <t>2024-06-28 Seimui pateiktas Lietuvos Respublikos atliekų tvarkymo įstatymo pakeitimo įstatymo projektas (TAIS Nr. XIVP-4013) (toliau – ATĮ projektas). Ruošiamasi ATĮ projekto nuostatų, įskaitant toliau pateikiamų, svarstymui Seimo komitetuose pavasario sesijos metu. ATĮ projekte numatyta, kad "</t>
    </r>
    <r>
      <rPr>
        <i/>
        <sz val="11"/>
        <rFont val="Times New Roman"/>
        <family val="1"/>
        <charset val="186"/>
      </rPr>
      <t>savivaldybės tarybos sprendimu atliekų turėtojams (fiziniams asmenims ir juridiniams asmenims), kompostuojantiems komunalinėms atliekoms priskiriamas biologines atliekas jų susidarymo vietoje, gali būti nustatyta mažesnė mokėtina rinkliavos ar įmokos suma. Savivaldybė arba savivaldybės pavedimu komunalinių atliekų tvarkymo sistemos administratorius, vykdydami komunalinių atliekų turėtojų registravimą aplinkos ministro nustatyta tvarka, turi teisę tvarkyti duomenis apie atliekų turėtojų (fizinių asmenų ir juridinių asmenų) vykdomą biologinių atliekų, kurios priskiriamos komunalinėms atliekoms, kompostavimą jų susidarymo vietoje</t>
    </r>
    <r>
      <rPr>
        <sz val="11"/>
        <rFont val="Times New Roman"/>
        <family val="1"/>
        <charset val="186"/>
      </rPr>
      <t xml:space="preserve">." </t>
    </r>
  </si>
  <si>
    <t>6.3.2.</t>
  </si>
  <si>
    <r>
      <t xml:space="preserve">Priemonė. </t>
    </r>
    <r>
      <rPr>
        <sz val="12"/>
        <color rgb="FF000000"/>
        <rFont val="Times New Roman"/>
        <family val="1"/>
        <charset val="186"/>
      </rPr>
      <t>Finansuoti</t>
    </r>
    <r>
      <rPr>
        <b/>
        <sz val="12"/>
        <color rgb="FF000000"/>
        <rFont val="Times New Roman"/>
        <family val="1"/>
        <charset val="186"/>
      </rPr>
      <t xml:space="preserve"> </t>
    </r>
    <r>
      <rPr>
        <sz val="12"/>
        <color rgb="FF000000"/>
        <rFont val="Times New Roman"/>
        <family val="1"/>
        <charset val="186"/>
      </rPr>
      <t>kompostavimo priemones gyventojams, biologinių atliekų kompostavimui jų susidarymo vietoje</t>
    </r>
  </si>
  <si>
    <t>Iš dalies įvykdyta</t>
  </si>
  <si>
    <t>LR aplinkos ministro 2023 m. balandžio 27 d. įsakymu Nr. D1-124  patvirtintas 2022–2030 metų plėtros programos valdytojos Lietuvos Respublikos aplinkos ministerijos Aplinkos apsaugos ir klimato kaitos valdymo  plėtros programos pažangos priemonės Nr.  02-001-06-10-02 „Skatinti atliekų perdirbimą ir antrinių žaliavų naudojimą“ aprašas. „Namudinio kompostavimo plėtra“ yra viena iš šios priemonės poveiklių, kuriai rengiamas projektų finansavimo sąlygų aprašas.</t>
  </si>
  <si>
    <t>Neskirtas finansavimas</t>
  </si>
  <si>
    <t>7.1.1.</t>
  </si>
  <si>
    <r>
      <t>Priemonė.</t>
    </r>
    <r>
      <rPr>
        <sz val="12"/>
        <color rgb="FF000000"/>
        <rFont val="Times New Roman"/>
        <family val="1"/>
        <charset val="186"/>
      </rPr>
      <t xml:space="preserve"> Vykdyti nuolatines viešinimo kampanijas, skatinančias atliekų rūšiuojamąjį surinkimą (ypač maisto, tekstilės, statybinių, baldų, pakuočių, padangų, pavojingųjų atliekų)</t>
    </r>
  </si>
  <si>
    <t>7.1.2.</t>
  </si>
  <si>
    <r>
      <t>Priemonė.</t>
    </r>
    <r>
      <rPr>
        <sz val="12"/>
        <color rgb="FF000000"/>
        <rFont val="Times New Roman"/>
        <family val="1"/>
        <charset val="186"/>
      </rPr>
      <t xml:space="preserve"> Organizuoti viešinimo kampanijas, skatinančias rinktis daugkartinius gaminius ir pakartotinai naudoti daiktus</t>
    </r>
  </si>
  <si>
    <t>APVA</t>
  </si>
  <si>
    <t>LR Aplinkos ministro 2023 m. rugpjūčio 9 d. įsakymu Nr. D1-190  patvirtintas PPPP Nr.  02-001-06-10-03 aprašas .   LR Aplinkos ministro 2024 m. birželio 12 d. įsakymu  Nr. D1-191 patvirtintas PPPP Nr. 02-001-06-10-03 veiklos „Vykdyti viešinimo kampanijas siekiant skatinti namų ūkius, prekybos ir paslaugų sektorių pakartotinai naudoti daiktus ir nešvaistyti maisto“ finasavimo sąlygų aprašas https://e-seimas.lrs.lt/portal/legalAct/lt/TAD/3c4a490628f311efb121d2fe3a0eff27?jfwid=1aubb3rrrq .
2024-11-28 potvarkiu D2-115 Lietuvos Respublikos aplinkos ministerijos Aplinkos projektų valdymo agentūros projektui Nr. 01-015-P-0001 „Atliekų prevencijos viešinimas“ skirtas 1 695 609 Eur finansavimas.</t>
  </si>
  <si>
    <t>7.1.3.</t>
  </si>
  <si>
    <r>
      <t>Priemonė.</t>
    </r>
    <r>
      <rPr>
        <sz val="12"/>
        <color rgb="FF000000"/>
        <rFont val="Times New Roman"/>
        <family val="1"/>
        <charset val="186"/>
      </rPr>
      <t xml:space="preserve"> Įgyvendinti viešinimo priemones maisto švaistymo mažinimo ir maisto atliekų prevencijos, gyventojų maisto vartojimo įgūdžių ugdymo temomis</t>
    </r>
  </si>
  <si>
    <t>7.2.1.</t>
  </si>
  <si>
    <r>
      <t xml:space="preserve">Priemonė. </t>
    </r>
    <r>
      <rPr>
        <sz val="12"/>
        <color rgb="FF000000"/>
        <rFont val="Times New Roman"/>
        <family val="1"/>
        <charset val="186"/>
      </rPr>
      <t>Plėsti daiktų, tinkamų paruošti pakartotinai naudoti, priėmimo vietų (stotelių) tinklą, finansuoti jose paruošimo pakartotinai naudoti veiklą</t>
    </r>
  </si>
  <si>
    <t>RATC</t>
  </si>
  <si>
    <t>7.2.2.</t>
  </si>
  <si>
    <r>
      <t xml:space="preserve">Priemonė. </t>
    </r>
    <r>
      <rPr>
        <sz val="12"/>
        <color rgb="FF000000"/>
        <rFont val="Times New Roman"/>
        <family val="1"/>
        <charset val="186"/>
      </rPr>
      <t>Atlikus analizę  parengti  teisės aktų reikalavimus ar kitas priemones, numatant galimybę prekybos vietose grąžinti arba įsigyti nepanaudotus medžiagų likučius (statybines medžiagas, baldus, tekstilę ir kt.)</t>
    </r>
  </si>
  <si>
    <t>7.2.3.</t>
  </si>
  <si>
    <r>
      <t xml:space="preserve">Priemonė. </t>
    </r>
    <r>
      <rPr>
        <sz val="12"/>
        <color rgb="FF000000"/>
        <rFont val="Times New Roman"/>
        <family val="1"/>
        <charset val="186"/>
      </rPr>
      <t>Finansuoti prekybos  naudotais daiktais, jų taisymo paslaugas teikiančio smulkiojo verslo plėtojimą</t>
    </r>
  </si>
  <si>
    <t>LR Aplinkos ministro 2023 m. rugpjūčio 9 d. įsakymu Nr. D1-190  patvirtintas PPPP Nr.  02-001-06-10-03aprašas.                                                                                                                           .LR Aplinkos ministro 2025 m. spalio 3 d. įsakymu Nr. D1-147 įpatvirtintas 2022–2030 metų plėtros programos valdytojos Lietuvos Respublikos aplinkos ministerijos aplinkos apsaugos ir klimato kaitos valdymo plėtros programos pažangos priemonės Nr. 02-001-06-10-03 „Skatinti atliekų prevenciją“  veiklos „Skatinti ir finansuoti prekybos  naudotais daiktais, jų taisymo paslaugas teikiantį smulkųjį verslą“ projektų finansavimo sąlygų aprašas.   Numatyta finansavimo suma – 2 100 tūkst. Eur Valstybės biudžeto lėšų.</t>
  </si>
  <si>
    <t xml:space="preserve"> Iš teisėkūrinės pusės viskas įvykdyta, tačiau Valstybės biudžeto finansavimas neskirtas dėl kitų biudžeto prioritetų  (gynybai, socialinių ir ekonominių primonių skatinimui), todėl  suplanuotos veiklos dar nepradėtos vykdyti . Pplanuotas priemonių įgyvendinimas  iki 2028 m. III ketvirčio. </t>
  </si>
  <si>
    <t>Priemonės vykdymas nukeliamas į 2027 m. jei bus patvirtintas finansavimas pagal Aplinkos ministerijos pateiktus poreikius  2027-2029 metų finansavimui</t>
  </si>
  <si>
    <t>7.2.4.</t>
  </si>
  <si>
    <r>
      <t xml:space="preserve">Priemonė. </t>
    </r>
    <r>
      <rPr>
        <sz val="12"/>
        <color rgb="FF000000"/>
        <rFont val="Times New Roman"/>
        <family val="1"/>
        <charset val="186"/>
      </rPr>
      <t>Atlikus analizę parengti  teisės aktų pakeitimus, nustatant reikalavimą  pakartotinai naudoti daugkartines pakuotes (pvz., stiklainiai)</t>
    </r>
  </si>
  <si>
    <t>NPP uždavinio poveikio rodiklio Nr.</t>
  </si>
  <si>
    <t xml:space="preserve">Krypčių, uždavinių, poveikio rodiklių, priemonių, stebėsenos rodiklių                                   pavadinimai ir matavimo vienetai </t>
  </si>
  <si>
    <t>Priemonės rodiklis</t>
  </si>
  <si>
    <t>Siekiama rodiklio reikšmė 2025 m.</t>
  </si>
  <si>
    <t>Pasiekta ataskaitinio laikotarpio reikšmė</t>
  </si>
  <si>
    <t>Siekiama rodiklio reikšmė 2027</t>
  </si>
  <si>
    <t xml:space="preserve">Institucija </t>
  </si>
  <si>
    <t xml:space="preserve">Neįvykdymo (vėlavimo priežastys </t>
  </si>
  <si>
    <t>1.</t>
  </si>
  <si>
    <t>Horizontalusis principas. Žiediškumo, ekonomikos teisingumo užtikrinimo, pertvarkos spartinimas pasitelkiant mokslinius tyrimus, inovacijas ir skaitmeninimą</t>
  </si>
  <si>
    <t>1.1</t>
  </si>
  <si>
    <t xml:space="preserve">Uždavinys. Vystyti šalies žiedinės ekonomikos plėtrą įgyvendinant Horizontaliuosius principus </t>
  </si>
  <si>
    <t>P-1-1-2</t>
  </si>
  <si>
    <t>Atliekų sektoriuje išmetamo ŠESD kiekio pokytis, palyginti su 2005 m. išmestu kiekiu
(NPP uždavinio poveikio rodiklis Nr.  6.10.4)</t>
  </si>
  <si>
    <r>
      <t xml:space="preserve">Priemonė. </t>
    </r>
    <r>
      <rPr>
        <sz val="10"/>
        <color rgb="FF000000"/>
        <rFont val="Times New Roman"/>
        <family val="1"/>
        <charset val="186"/>
      </rPr>
      <t>Siekiant užtikrinti horizontalaus principo įgyvendinimą ES, nacionaliniu, regioniniu, vietos ir  tarptautiniu lygiu, paskirti instituciją, atsakingą už  žiedinės ekonomikos stebėsenos vykdymą, siekiant  proveržio šioje srityje šalies ir tarptautiniu mastu, patvirtinti žiedinės ekonomikos įgyvendinimo stebėsenos ir valdymo modelį, prireikus – jį skaitmenizuoti</t>
    </r>
  </si>
  <si>
    <t>R-1-1-1-1</t>
  </si>
  <si>
    <t>Paskirta institucija</t>
  </si>
  <si>
    <t>1.2</t>
  </si>
  <si>
    <t>Uždavinys. Skatinti žiedinės ekonomikos žinių sklaidą ir sprendimų priėmimą</t>
  </si>
  <si>
    <t>P-1-2-1</t>
  </si>
  <si>
    <t>Bendras atliekų kiekis realiam BVP vienetui (t/mln. Eur)
(NPP uždavinio poveikio rodiklis Nr. 6.10)</t>
  </si>
  <si>
    <t>105
(2018)</t>
  </si>
  <si>
    <t xml:space="preserve">AM,  </t>
  </si>
  <si>
    <r>
      <t>Priemonė.</t>
    </r>
    <r>
      <rPr>
        <sz val="10"/>
        <color rgb="FF000000"/>
        <rFont val="Times New Roman"/>
        <family val="1"/>
        <charset val="186"/>
      </rPr>
      <t xml:space="preserve"> Finansuoti  taikomuosius mokslinius tyrimus ir eksperimentinę plėtrą žiedinės ekonomikos tematika, numatant pagrindines investicijas į pakartotinį naudojimą, iškastinių žaliavų keitimo biologinės kilmės ir antrinėmis žaliavomis, ilgaamžių produktų gamybos, naujų mokymo programų kūrimo, vartotojų įpročių keitimo kryptis</t>
    </r>
  </si>
  <si>
    <t>R-1-2-1-1</t>
  </si>
  <si>
    <t>Vykdomi moksliniai tyrimai</t>
  </si>
  <si>
    <t>Švietimo, mokslo ir sporto ministerija (toliau – ŠMSM)</t>
  </si>
  <si>
    <r>
      <t xml:space="preserve">Priemonė. </t>
    </r>
    <r>
      <rPr>
        <sz val="10"/>
        <color rgb="FF000000"/>
        <rFont val="Times New Roman"/>
        <family val="1"/>
        <charset val="186"/>
      </rPr>
      <t>Įgyvendinti žiedinės ekonomikos tematika mokymus, įtrauktus  į bendrąsias švietimo ir profesinio mokymo programas</t>
    </r>
  </si>
  <si>
    <t>R-1-2-2-1</t>
  </si>
  <si>
    <t>Patvirtinta programa (vnt.)</t>
  </si>
  <si>
    <t>1
(2024)</t>
  </si>
  <si>
    <r>
      <t xml:space="preserve">Priemonė. </t>
    </r>
    <r>
      <rPr>
        <sz val="10"/>
        <color rgb="FF000000"/>
        <rFont val="Times New Roman"/>
        <family val="1"/>
        <charset val="186"/>
      </rPr>
      <t>Parama verslui kurti, siekiant remti žaliosios pertvarkos ir žiedinės ekonomikos tikslus</t>
    </r>
  </si>
  <si>
    <t>R-1-2-3-1</t>
  </si>
  <si>
    <t>Rodiklis. „Bandomojo projekto verslumui skatinti užbaigimas“ (P-09-001-02-03-02-17)
(paramą gavusių dalyvių skaičius) (vnt.)</t>
  </si>
  <si>
    <t>400 (buvęs rodiklis – 652) (2026 m. II ketv).</t>
  </si>
  <si>
    <r>
      <t xml:space="preserve">Priemonė. </t>
    </r>
    <r>
      <rPr>
        <sz val="10"/>
        <color rgb="FF000000"/>
        <rFont val="Times New Roman"/>
        <family val="1"/>
        <charset val="186"/>
      </rPr>
      <t>Nustatyti reikalavimus antrinių žaliavų ir alternatyvių  medžiagų naudojimui, keičiant jomis iškastinius ir nemetalinius išteklius, mineralus</t>
    </r>
  </si>
  <si>
    <t>R-1-2-4-1</t>
  </si>
  <si>
    <t>Patvirtinti  reikalavimai</t>
  </si>
  <si>
    <t>Patvirtinti 
(2030)</t>
  </si>
  <si>
    <t>1.3.</t>
  </si>
  <si>
    <t>Uždavinys. Didinti žiedinių sprendimų paklausą</t>
  </si>
  <si>
    <r>
      <t xml:space="preserve">Priemonė. </t>
    </r>
    <r>
      <rPr>
        <sz val="10"/>
        <color rgb="FF000000"/>
        <rFont val="Times New Roman"/>
        <family val="1"/>
        <charset val="186"/>
      </rPr>
      <t>Papildyti aplinkos apsaugos kriterijų taikymo, vykdant žaliuosius pirkimus tvarkos aprašą žiediškumo kriterijais ir (ar) principais</t>
    </r>
  </si>
  <si>
    <t>R-1-3-1-1</t>
  </si>
  <si>
    <t>Pakeistas aplinkos ministro 2011 m. birželio 28 d. įsakymas Nr. D1-508 “Dėl Aplinkos apsaugos kriterijų taikymo, vykdant žaliuosius pirkimus, tvarkos aprašo patvirtinimo“</t>
  </si>
  <si>
    <t>Įsigalioja
(2026)</t>
  </si>
  <si>
    <r>
      <t xml:space="preserve">Priemonė. </t>
    </r>
    <r>
      <rPr>
        <sz val="10"/>
        <color rgb="FF000000"/>
        <rFont val="Times New Roman"/>
        <family val="1"/>
        <charset val="186"/>
      </rPr>
      <t>Parengti produktų gyvavimo ciklo sąnaudų metodiką, taikomą atliekant žaliuosius viešiuosius pirkimus</t>
    </r>
  </si>
  <si>
    <t>R-1-3-2-1</t>
  </si>
  <si>
    <t>Parengta metodika (vnt.)</t>
  </si>
  <si>
    <r>
      <t>Priemonė.</t>
    </r>
    <r>
      <rPr>
        <sz val="10"/>
        <color rgb="FF000000"/>
        <rFont val="Times New Roman"/>
        <family val="1"/>
        <charset val="186"/>
      </rPr>
      <t xml:space="preserve"> Parengti viešosiomis investicijomis finansuojamų projektų atrankos kriterijams taikytino žiediškumo vertinimo rekomendacijas</t>
    </r>
  </si>
  <si>
    <t>R-1-3-3-1</t>
  </si>
  <si>
    <t>Parengtos rekomendacijos</t>
  </si>
  <si>
    <t>AM, VPT</t>
  </si>
  <si>
    <t>2.</t>
  </si>
  <si>
    <t>Kryptis. Užtikrinti tvarią pramonės transformaciją link žiedinės ekonomikos</t>
  </si>
  <si>
    <t>2.1.</t>
  </si>
  <si>
    <t>Uždavinys. Skatinti tvarių inovacijų kūrimą ir diegimą pramonės sektoriaus įmonėse</t>
  </si>
  <si>
    <t>P-2-1-1</t>
  </si>
  <si>
    <t>Išteklių produktyvumas. 
(NPP uždavinio poveikio rodiklis Nr. 1.10)</t>
  </si>
  <si>
    <t>0,82 (2018)</t>
  </si>
  <si>
    <t>1,1271 (2022)     0,7949 (2023)</t>
  </si>
  <si>
    <t>2024 metų reikšmė EUROSTAT duomenų bazėje bus paskelbta 2025 m. IV ketv</t>
  </si>
  <si>
    <r>
      <t>Priemonė.</t>
    </r>
    <r>
      <rPr>
        <sz val="10"/>
        <color theme="1"/>
        <rFont val="Times New Roman"/>
        <family val="1"/>
        <charset val="186"/>
      </rPr>
      <t xml:space="preserve"> </t>
    </r>
    <r>
      <rPr>
        <sz val="10"/>
        <color theme="1"/>
        <rFont val="Segoe UI"/>
        <family val="2"/>
        <charset val="186"/>
      </rPr>
      <t>Atlikti potencialių investuotojų, galinčių prisidėti prie žiedinės ir žaliosios ekonomikos plėtojimo Lietuvai ir ES svarbiose vertės grandinėse, analizę</t>
    </r>
  </si>
  <si>
    <t>R-2-1-1-1</t>
  </si>
  <si>
    <t>Parengta studija (vnt.)</t>
  </si>
  <si>
    <r>
      <t xml:space="preserve">Priemonė. </t>
    </r>
    <r>
      <rPr>
        <sz val="10"/>
        <color rgb="FF000000"/>
        <rFont val="Times New Roman"/>
        <family val="1"/>
        <charset val="186"/>
      </rPr>
      <t>Sukurti pramonei praktinių technologinių žinių ir sprendimų keitimosi platformą („Industry 4.0 Lab“)</t>
    </r>
  </si>
  <si>
    <t>R-2-1-2-1</t>
  </si>
  <si>
    <t>Įgyvendintų pažangių projektų skaičius (vnt.)</t>
  </si>
  <si>
    <t>0
(2022)</t>
  </si>
  <si>
    <t>3
(2026)</t>
  </si>
  <si>
    <t>0 (2023)</t>
  </si>
  <si>
    <r>
      <t xml:space="preserve">Priemonė. </t>
    </r>
    <r>
      <rPr>
        <sz val="10"/>
        <color rgb="FF000000"/>
        <rFont val="Times New Roman"/>
        <family val="1"/>
        <charset val="186"/>
      </rPr>
      <t>Skatinti technologijų, užtikrinančių galimybes gamyboje naudoti daugiau antrinių žaliavų (pagamintų iš plastiko, tekstilės, stiklo, padangų, medienos, statybinių, biologinių ir kitų atliekų), diegimą ir plėtrą</t>
    </r>
  </si>
  <si>
    <t>R-2-1-3-1</t>
  </si>
  <si>
    <t>Įgyvendintų projektų skaičius (vnt.)</t>
  </si>
  <si>
    <t>10
(2028)</t>
  </si>
  <si>
    <r>
      <t xml:space="preserve">Priemonė. </t>
    </r>
    <r>
      <rPr>
        <sz val="10"/>
        <color rgb="FF000000"/>
        <rFont val="Times New Roman"/>
        <family val="1"/>
        <charset val="186"/>
      </rPr>
      <t>Skatinti žiedinės ekonomikos plėtrą palaikančių skaitmeninių–žiedinių technologijų ir (ar) sistemų (pvz., skaitmeninių–žiedinių dvynių)  įsigijimą</t>
    </r>
  </si>
  <si>
    <t>R-2-1-4-1</t>
  </si>
  <si>
    <t>Įdiegta žiedinės ekonomikos plėtrą palaikančių skaitmeninių–žiedinių technologijų ir (ar) sistemų tarp jų sukurtų skaitmeninių – žiedinių dvynių skaičius</t>
  </si>
  <si>
    <t xml:space="preserve"> 15 (2026)</t>
  </si>
  <si>
    <t>2.2.</t>
  </si>
  <si>
    <t>Uždavinys. Skatinti technologinį pramonės įmonių atsinaujinimą</t>
  </si>
  <si>
    <t>P-2-2-1</t>
  </si>
  <si>
    <t>Pramonės sektoriuje išmetamo šiltnamio efektą sukeliančių dujų ŠESD kiekio pokytis, palyginti su 2005 m. išmestu kiekiu. 
(NPP uždavinio poveikio rodiklis Nr. 1.4.3)</t>
  </si>
  <si>
    <t>Duomenys už 2023 m. ir 2024 m. ŠESD išmetimus pramonės sektoriuje nėra pateikti. Duomenys už2023 m. pramonės sektoriaus išmetimus bus pateikti 2025 m. IV ketv</t>
  </si>
  <si>
    <r>
      <t xml:space="preserve">Priemonė. </t>
    </r>
    <r>
      <rPr>
        <sz val="10"/>
        <color theme="1"/>
        <rFont val="Times New Roman"/>
        <family val="1"/>
        <charset val="186"/>
      </rPr>
      <t>Skatinti pramonės įmones diegti žiedinės ekonomikos (ciklo uždarymo) sprendimus, taikyti atliekų kiekį mažinančias, taip pat perdirbti tinkamų atliekų kiekį ir (arba) gaminių sudėtyje naudojamų antrinių žaliavų kiekį didinančias technologijas</t>
    </r>
  </si>
  <si>
    <t>R-2-2-1-1</t>
  </si>
  <si>
    <t>Sumažintas ŠESD kiekis  per visą įgyvendinimo laikotarpį (kt CO2 ekv.)</t>
  </si>
  <si>
    <t>Šis rodiklis yra skirtas vertinti priemonę, kuri buvo įtvirtinta XVIII Vyriausybės programos nuostatų įgyvendinimo plane. Buvo planuota atlikti 6.1.5. priemonės įgyvendinimo alternatyvų analizę, siekiant įvertinti šios priemonės pridėtinę vertę. Tačiau 2023 m. įgyvendinimo planas buvo pakeistas ir šios priemonės buvo atsisakyta.</t>
  </si>
  <si>
    <r>
      <t xml:space="preserve">Priemonė. </t>
    </r>
    <r>
      <rPr>
        <sz val="10"/>
        <color rgb="FF000000"/>
        <rFont val="Times New Roman"/>
        <family val="1"/>
        <charset val="186"/>
      </rPr>
      <t>Skatinti inovatyvių aplinkai draugiškų, t. y. tvarių produktų gamybą skatinančių, technologijų diegimą įmonėse, veikiančiose S4 srityse</t>
    </r>
  </si>
  <si>
    <t>R-2-2-2-1</t>
  </si>
  <si>
    <t>Paramą gavusiuose subjektuose sukurtos darbo vietos</t>
  </si>
  <si>
    <t>Priemonė pradėta įgyvendinti nuo 2024-11-25, per 2024 m. paskolų nebuvo suteikta, todėl rodiklio vertinti dar negalime.</t>
  </si>
  <si>
    <r>
      <t xml:space="preserve">Priemonė. </t>
    </r>
    <r>
      <rPr>
        <sz val="10"/>
        <color rgb="FF000000"/>
        <rFont val="Times New Roman"/>
        <family val="1"/>
        <charset val="186"/>
      </rPr>
      <t>Skatinti aplinkai palankių produktų arba technologijų kūrimą ir (ar) diegimą</t>
    </r>
  </si>
  <si>
    <t>R-2-2-3-1</t>
  </si>
  <si>
    <t>Įgyvendintų inovatyvių projektų skaičius (vnt.)</t>
  </si>
  <si>
    <t>97
(2026)</t>
  </si>
  <si>
    <t>5 (2023) 139 (2024)</t>
  </si>
  <si>
    <r>
      <t xml:space="preserve">Priemonė. </t>
    </r>
    <r>
      <rPr>
        <sz val="10"/>
        <color rgb="FF000000"/>
        <rFont val="Times New Roman"/>
        <family val="1"/>
        <charset val="186"/>
      </rPr>
      <t>Skatinti įmonių perėjimą link žiedinės ekonomikos</t>
    </r>
  </si>
  <si>
    <t>R-2-2-4-1</t>
  </si>
  <si>
    <t xml:space="preserve">3. </t>
  </si>
  <si>
    <t>Kryptis. Užtikrinti žiedinės ekonomikos plėtrą statybų sektoriuje (žiedinės statybos kryptis)</t>
  </si>
  <si>
    <t>3.1.</t>
  </si>
  <si>
    <t>Uždavinys. Suformuoti nuoseklų statybų sektoriaus transformacijos pagrindą</t>
  </si>
  <si>
    <r>
      <t xml:space="preserve">Priemonė. </t>
    </r>
    <r>
      <rPr>
        <sz val="10"/>
        <color rgb="FF000000"/>
        <rFont val="Times New Roman"/>
        <family val="1"/>
        <charset val="186"/>
      </rPr>
      <t>Parengti ilgalaikę perėjimo prie žiedinės statybos darbotvarkę</t>
    </r>
  </si>
  <si>
    <t>R-3-1-1-1</t>
  </si>
  <si>
    <t>Parengta ilgalaikė perėjimo prie žiedinės statybos darbotvarkė (vnt.)</t>
  </si>
  <si>
    <t>1
(2024)</t>
  </si>
  <si>
    <t>3.2</t>
  </si>
  <si>
    <r>
      <t>Uždavinys.</t>
    </r>
    <r>
      <rPr>
        <sz val="11"/>
        <color theme="1"/>
        <rFont val="Times New Roman"/>
        <family val="1"/>
        <charset val="186"/>
      </rPr>
      <t xml:space="preserve"> Gerinti statybų sektoriaus specialistų žinias ir kvalifikaciją taikant žiedinio projektavimo principus</t>
    </r>
  </si>
  <si>
    <r>
      <t xml:space="preserve">Priemonė. </t>
    </r>
    <r>
      <rPr>
        <sz val="10"/>
        <color rgb="FF000000"/>
        <rFont val="Times New Roman"/>
        <family val="1"/>
        <charset val="186"/>
      </rPr>
      <t>Sukurti statinių gyvavimo ciklo (toliau – SGC) modeliavimo sistemą</t>
    </r>
  </si>
  <si>
    <t>R-3-2-1-1</t>
  </si>
  <si>
    <t>Sukurta statinių gyvavimo ciklo SGC modeliavimo sistema (vnt.)</t>
  </si>
  <si>
    <t>1
(2027)</t>
  </si>
  <si>
    <r>
      <t xml:space="preserve">Priemonė. </t>
    </r>
    <r>
      <rPr>
        <sz val="10"/>
        <color rgb="FF000000"/>
        <rFont val="Times New Roman"/>
        <family val="1"/>
        <charset val="186"/>
      </rPr>
      <t>Rengti ypatingųjų statinių projektus naudojant SGC modeliavimo metodiką</t>
    </r>
  </si>
  <si>
    <t>R-3-2-2-1</t>
  </si>
  <si>
    <t xml:space="preserve">Ypatingųjų statinių projektų, parengtų pagal SGC modeliavimo metodiką (proc.) </t>
  </si>
  <si>
    <t>10
(2029)</t>
  </si>
  <si>
    <r>
      <t xml:space="preserve">Priemonė. </t>
    </r>
    <r>
      <rPr>
        <sz val="10"/>
        <color rgb="FF000000"/>
        <rFont val="Times New Roman"/>
        <family val="1"/>
        <charset val="186"/>
      </rPr>
      <t>Apmokyti statybos dalyvius žiedinio ir ekologinio projektavimo</t>
    </r>
    <r>
      <rPr>
        <sz val="12"/>
        <color rgb="FF000000"/>
        <rFont val="Times New Roman"/>
        <family val="1"/>
        <charset val="186"/>
      </rPr>
      <t> </t>
    </r>
  </si>
  <si>
    <t>R-3-2-3-1</t>
  </si>
  <si>
    <t xml:space="preserve">Apmokytų statybos dalyvių skaičius (proc.). </t>
  </si>
  <si>
    <t>3.3.</t>
  </si>
  <si>
    <t>Uždavinys. Skatinti aplinkai palankesnių statybos produktų naudojimą</t>
  </si>
  <si>
    <r>
      <t xml:space="preserve">Priemonė. </t>
    </r>
    <r>
      <rPr>
        <sz val="10"/>
        <color rgb="FF000000"/>
        <rFont val="Segoe UI"/>
        <family val="2"/>
        <charset val="186"/>
      </rPr>
      <t>Nustatyti statybos produktų poveikio aplinkai deklaracijų reikalavimus</t>
    </r>
  </si>
  <si>
    <t>R-3-3-1-1</t>
  </si>
  <si>
    <t>Nustatytos sąlygos ir atvejai, kada poveikio aplinkai deklaracija teikiama</t>
  </si>
  <si>
    <t>3.4.</t>
  </si>
  <si>
    <t>Uždavinys. Skatinti pastatų atnaujinimą (modernizavimą), naudojant standartizuotas modulines konstrukcijas iš organinių atsinaujinančių medžiagų</t>
  </si>
  <si>
    <t>E-3-4-1</t>
  </si>
  <si>
    <t>Sutaupytas daugiabučių namų ir savivaldybių viešųjų pastatų ūkyje energijos bendras kiekis (GWh). 
(NPP uždavinio poveikio rodiklis Nr. 6.4.1)</t>
  </si>
  <si>
    <t>0
(2020)</t>
  </si>
  <si>
    <t>NEKSVP ataskaita</t>
  </si>
  <si>
    <r>
      <t xml:space="preserve">Priemonė. </t>
    </r>
    <r>
      <rPr>
        <sz val="10"/>
        <color rgb="FF000000"/>
        <rFont val="Times New Roman"/>
        <family val="1"/>
        <charset val="186"/>
      </rPr>
      <t>Finansuoti bandomųjų pastatų atnaujinimo (modernizavimo) projektų, naudojant standartizuotas modulines konstrukcijas iš organinių atsinaujinančių medžiagų, įgyvendinimą ir pagal juos parengti rekomendacijas masiškai taikyti tokius sprendimus.</t>
    </r>
  </si>
  <si>
    <t>R-3-4-1-1</t>
  </si>
  <si>
    <t xml:space="preserve">Atnaujintas (modernizuotas pastatų plotas (m²) naudojant standartizuotas modulines konstrukcijas iš organinių atsinaujinančių medžiagų </t>
  </si>
  <si>
    <t>PPP 02-001-06-04-01 (rodiklis P-02-001-06-04-01-17)</t>
  </si>
  <si>
    <r>
      <t xml:space="preserve">Priemonė. </t>
    </r>
    <r>
      <rPr>
        <sz val="10"/>
        <color rgb="FF000000"/>
        <rFont val="Times New Roman"/>
        <family val="1"/>
        <charset val="186"/>
      </rPr>
      <t>Finansuoti standartizuotų modulinių konstrukcijų  iš organinių atsinaujinančių medžiagų gamybinių pajėgumų plėtrą</t>
    </r>
  </si>
  <si>
    <t>R-3-4-2-1</t>
  </si>
  <si>
    <t>Standartizuotų modulinių konstrukcijų  iš organinių atsinaujinančių medžiagų gamybiniai pajėgumai (m²/m.)</t>
  </si>
  <si>
    <t>750.000</t>
  </si>
  <si>
    <t>PPP 02-001-06-04-01(veikla 3) (rodiklis P-02-001-06-04-01-26)</t>
  </si>
  <si>
    <r>
      <t xml:space="preserve">Priemonė. </t>
    </r>
    <r>
      <rPr>
        <sz val="10"/>
        <color rgb="FF000000"/>
        <rFont val="Times New Roman"/>
        <family val="1"/>
        <charset val="186"/>
      </rPr>
      <t>Atnaujinti teisės aktus, nustatant pastatų atnaujinimo (modernizavimo) techninius reikalavimus, atsižvelgiant į standartizuotų modulinių konstrukcijų iš organinių medžiagų naudojimo ir kitus technologinius sprendimus</t>
    </r>
  </si>
  <si>
    <t>R-3-4-3-1</t>
  </si>
  <si>
    <t>Atnaujinti teisės aktai (vnt.)</t>
  </si>
  <si>
    <t>1
(2023)</t>
  </si>
  <si>
    <t>Ilgalaikės pastatų renovacijos strategijos įgyvendinimo plano
2.1.3. veiksmas;
Ekonomikos gaivinimo ir atsparumo didinimo priemonės (EGADP) 48 rodiklis</t>
  </si>
  <si>
    <t>3.5.</t>
  </si>
  <si>
    <t>Didinti išteklių ir energijos vartojimo efektyvumą, įgyvendinant pastatų renovacijos programas</t>
  </si>
  <si>
    <t>E-3-5-1</t>
  </si>
  <si>
    <t>P–3-5-2</t>
  </si>
  <si>
    <t xml:space="preserve">Sutaupytas viešųjų centrinės valdžios, individualių gyvenamųjų pastatų ir įmonių ūkyje energijos suminis kiekis </t>
  </si>
  <si>
    <r>
      <t xml:space="preserve">Priemonė. </t>
    </r>
    <r>
      <rPr>
        <sz val="10"/>
        <color rgb="FF000000"/>
        <rFont val="Times New Roman"/>
        <family val="1"/>
        <charset val="186"/>
      </rPr>
      <t>Finansuoti daugiabučių pastatų atnaujinimą (modernizavimą)</t>
    </r>
  </si>
  <si>
    <t>R-3-5-1-1</t>
  </si>
  <si>
    <t>Atnaujintų daugiabučių skaičius (vnt.)</t>
  </si>
  <si>
    <r>
      <t xml:space="preserve">Priemonė. </t>
    </r>
    <r>
      <rPr>
        <sz val="10"/>
        <color rgb="FF000000"/>
        <rFont val="Times New Roman"/>
        <family val="1"/>
        <charset val="186"/>
      </rPr>
      <t>Finansuoti viešųjų pastatų atnaujinimą</t>
    </r>
  </si>
  <si>
    <t>R-3-5-2-1</t>
  </si>
  <si>
    <t>Atnaujinta viešųjų pastatų (vnt.).</t>
  </si>
  <si>
    <t>115
(2027)</t>
  </si>
  <si>
    <r>
      <t xml:space="preserve">Priemonė. </t>
    </r>
    <r>
      <rPr>
        <sz val="10"/>
        <color rgb="FF000000"/>
        <rFont val="Times New Roman"/>
        <family val="1"/>
        <charset val="186"/>
      </rPr>
      <t>Teikti finansines paskatas individualių namų savininkams atnaujinti individualius namus</t>
    </r>
  </si>
  <si>
    <t>R-3-5-3-1</t>
  </si>
  <si>
    <t>Atnaujintų individualių namų plotas (m²)</t>
  </si>
  <si>
    <r>
      <t xml:space="preserve">Priemonė. </t>
    </r>
    <r>
      <rPr>
        <sz val="10"/>
        <color rgb="FF000000"/>
        <rFont val="Times New Roman"/>
        <family val="1"/>
        <charset val="186"/>
      </rPr>
      <t>Finansuoti individualių namų atnaujinimą</t>
    </r>
  </si>
  <si>
    <t>R-3-5-4-1</t>
  </si>
  <si>
    <t>Atnaujinta individualių namų (vnt.)</t>
  </si>
  <si>
    <t>4.</t>
  </si>
  <si>
    <t>Kryptis. Žiedinė bioekonomika –  užtikrinti žiedinės ekonomikos plėtrą bioekonomikos sektoriuje</t>
  </si>
  <si>
    <t>4.1.</t>
  </si>
  <si>
    <t>Uždavinys.  Skatinti pažangių  ir tausiai išteklius naudojančių technologijų taikymą, tvarių verslo modelių plėtrą ir didesnės pridėtinės vertės kūrimą bioekonomikos vertės grandinėse</t>
  </si>
  <si>
    <t>P–4-1-1</t>
  </si>
  <si>
    <t>Žemės ūkio sektoriuje išmetamo ŠESD kiekio pokytis, palyginti su 2005 m. išmestu kiekiu. (NPP uždavinio poveikio rodiklis Nr. 6.2.1)</t>
  </si>
  <si>
    <t>3,1
(2016–2018</t>
  </si>
  <si>
    <r>
      <t>Priemonė.</t>
    </r>
    <r>
      <rPr>
        <sz val="10"/>
        <color rgb="FF000000"/>
        <rFont val="Times New Roman"/>
        <family val="1"/>
        <charset val="186"/>
      </rPr>
      <t xml:space="preserve"> Skatinti energetiškai efektyvias ir klimatui palankias investicijas taikant tiesioginę sėją  </t>
    </r>
  </si>
  <si>
    <t>R–4-1-1-1</t>
  </si>
  <si>
    <t>Sutaupytas degalų kiekis (l/ha)</t>
  </si>
  <si>
    <r>
      <t xml:space="preserve">Priemonė. </t>
    </r>
    <r>
      <rPr>
        <sz val="10"/>
        <color rgb="FF000000"/>
        <rFont val="Times New Roman"/>
        <family val="1"/>
        <charset val="186"/>
      </rPr>
      <t>Finansuoti ekologinio ūkininkavimo plėtrą</t>
    </r>
  </si>
  <si>
    <t>R–4-1-2-1</t>
  </si>
  <si>
    <t>Naudojamų ekologinio žemės ūkio naudmenų dalis nuo žemės ūkio produkcijos gamintojų naudojamų žemės ūkio naudmenų (proc.). (NPP uždavinio poveikio rodiklis Nr. 6.2.7)</t>
  </si>
  <si>
    <t>8,1
(2019)</t>
  </si>
  <si>
    <t>4.2.</t>
  </si>
  <si>
    <t>Uždavinys. Skatinti didesnės pridėtinės vertės kūrimą iš medienos biomasės</t>
  </si>
  <si>
    <r>
      <t xml:space="preserve">Priemonė. </t>
    </r>
    <r>
      <rPr>
        <sz val="10"/>
        <color rgb="FF000000"/>
        <rFont val="Times New Roman"/>
        <family val="1"/>
        <charset val="186"/>
      </rPr>
      <t>Nustatyti reikalavimus medienos naudojimui statybos medžiagoms, naudojamoms žaliajai statybai</t>
    </r>
  </si>
  <si>
    <t>R–4-2-1-1</t>
  </si>
  <si>
    <t>Patvirtintas Lietuvos Respublikos miškų įstatymo Nr. I-671 pakeitimo įstatymas</t>
  </si>
  <si>
    <t>patvirtinta 
(2023)</t>
  </si>
  <si>
    <t>5.</t>
  </si>
  <si>
    <t>Kryptis – Skatinti tvarų gyventojų mobilumą ir mažinti kelionių nuosavu automobiliu (kryptis: žiedinis transportas)</t>
  </si>
  <si>
    <t>5.1.</t>
  </si>
  <si>
    <r>
      <t>Uždavinys</t>
    </r>
    <r>
      <rPr>
        <sz val="11"/>
        <color theme="1"/>
        <rFont val="Times New Roman"/>
        <family val="1"/>
        <charset val="186"/>
      </rPr>
      <t>. Didinti viešojo transporto patrauklumą ir prieinamumą</t>
    </r>
  </si>
  <si>
    <t>P–5-1-1</t>
  </si>
  <si>
    <t>Lietuvos vieta ES transporto infrastruktūros ir paslaugų vieta švieslentėje vieta. 
(NPP uždavinio poveikio rodiklis Nr. 5.2)</t>
  </si>
  <si>
    <t>14
(2018)</t>
  </si>
  <si>
    <t>ne žemesnė, kaip  10</t>
  </si>
  <si>
    <t>EK (Transporto švieslentė)</t>
  </si>
  <si>
    <t>P–5-1-2</t>
  </si>
  <si>
    <t>Keleivių vežimas visų rūšių transportu (mln. keleivių). 
(NPP uždavinio poveikio rodiklis Nr. 5.4.1)</t>
  </si>
  <si>
    <t>381,5
(2020)</t>
  </si>
  <si>
    <t>Valstybės duomenų agentūros</t>
  </si>
  <si>
    <t>P–5-1-3</t>
  </si>
  <si>
    <t>Transporto sektoriuje išmetamo ŠESD kiekio pokytis, palyginti su 2005 m. išmestu kiekiu. (NPP uždavinio poveikio rodiklis Nr. 6.1.1)</t>
  </si>
  <si>
    <t>36,2
(2016–2018)</t>
  </si>
  <si>
    <t xml:space="preserve">Nacionalinė išmetamų į atmosferą ŠESD kiekio ataskaita </t>
  </si>
  <si>
    <t>P–5-1-4</t>
  </si>
  <si>
    <t>Kelionių traukiniais dalis bendroje kelionių struktūroje
(NPP uždavinio poveikio rodiklis Nr. 6.1.6)</t>
  </si>
  <si>
    <t>1,2
(2019)</t>
  </si>
  <si>
    <r>
      <t xml:space="preserve">Priemonė. </t>
    </r>
    <r>
      <rPr>
        <sz val="10"/>
        <color rgb="FF000000"/>
        <rFont val="Times New Roman"/>
        <family val="1"/>
        <charset val="186"/>
      </rPr>
      <t>Finansuoti miesto ir priemiestinio viešojo transporto priemonių parko atnaujinimą skatinant naudoti pažangiais (pvz., vandenilio) alternatyviais degalais ir elektra varomas transporto priemones</t>
    </r>
  </si>
  <si>
    <t>R–5-1-1-1</t>
  </si>
  <si>
    <t>Įsigytų viešojo transporto priemonių skaičius</t>
  </si>
  <si>
    <t>5.1.2.</t>
  </si>
  <si>
    <r>
      <t xml:space="preserve">Priemonė. </t>
    </r>
    <r>
      <rPr>
        <sz val="10"/>
        <color rgb="FF000000"/>
        <rFont val="Times New Roman"/>
        <family val="1"/>
        <charset val="186"/>
      </rPr>
      <t>Didinti viešojo transporto
patrauklumą sudarant galimybes greitesniam jo judėjimui nustatytais maršrutais ir geresnei skirtingų mobilumo paslaugų (dviračių, elektromobilių nuomos) integracijai</t>
    </r>
  </si>
  <si>
    <t xml:space="preserve">R–5-2-1-1 </t>
  </si>
  <si>
    <t>A juostų viešajam transportui diegimas, autobusų maršrutų plėtra, autobusų važiavimo maršrutu dažnumo didinimas, B+R aikštelių, P+R aikštelių plėtra</t>
  </si>
  <si>
    <t>Duomenys iš Darnaus judumo planų įgyvendintų priemonių (Darnaus judumo planų rengėjai ir įgyvendintojai - miestų ir rajonų savivaldybių administracijos</t>
  </si>
  <si>
    <t>5.2.</t>
  </si>
  <si>
    <t>Uždavinys. Užtikrinti tvarių transporto technologijų taikymą susisiekimo sektoriuje</t>
  </si>
  <si>
    <t>P–5-2-1</t>
  </si>
  <si>
    <t>Perdirbtų komponentų kiekis/antrinio medžiagų panaudojimo kiekis (proc.)</t>
  </si>
  <si>
    <t>ne mažiau kaip 50</t>
  </si>
  <si>
    <r>
      <t xml:space="preserve">Priemonė. </t>
    </r>
    <r>
      <rPr>
        <sz val="10"/>
        <color rgb="FF000000"/>
        <rFont val="Times New Roman"/>
        <family val="1"/>
        <charset val="186"/>
      </rPr>
      <t>Finansuoti tvarų gyventojų mobilumą ir mažinti kelionių nuosavu transportu</t>
    </r>
  </si>
  <si>
    <t>R–5-2-1-1</t>
  </si>
  <si>
    <t>Transporto paslaugų inovacijos (vnt.)</t>
  </si>
  <si>
    <t>bent 5</t>
  </si>
  <si>
    <t>5.3.</t>
  </si>
  <si>
    <t>Uždavinys. Užtikrinti ekologiško dviračių transporto skatinimą miestų teritorijose</t>
  </si>
  <si>
    <t>P-5-2-1</t>
  </si>
  <si>
    <r>
      <t xml:space="preserve">Priemonė. </t>
    </r>
    <r>
      <rPr>
        <sz val="10"/>
        <color rgb="FF000000"/>
        <rFont val="Times New Roman"/>
        <family val="1"/>
        <charset val="186"/>
      </rPr>
      <t>Skatinti dviračių transporto plėtrą miestuose ir priemiesčiuose kuriant jiems tinkamą infrastruktūrą</t>
    </r>
  </si>
  <si>
    <t>R–5-3-1-1</t>
  </si>
  <si>
    <t>Naujos dviračių infrastruktūros plotas (km)</t>
  </si>
  <si>
    <t>ne mažiau kaip 400</t>
  </si>
  <si>
    <r>
      <t xml:space="preserve">Priemonė. </t>
    </r>
    <r>
      <rPr>
        <sz val="10"/>
        <color rgb="FF000000"/>
        <rFont val="Times New Roman"/>
        <family val="1"/>
        <charset val="186"/>
      </rPr>
      <t xml:space="preserve">Sukurti teisinę bazę siekiant sudaryti galimybę užtikrinti finansines paskatas, dviračių taisymo paslaugų kompensavimui </t>
    </r>
  </si>
  <si>
    <t>R–5-3-2-1</t>
  </si>
  <si>
    <t>Parengtas veiksmų planas</t>
  </si>
  <si>
    <t>parengtas</t>
  </si>
  <si>
    <t>6.</t>
  </si>
  <si>
    <t>Kryptis. Užtikrinti atliekų prevencijos ir tvarkymo hierarchijos principų laikymąsi (žiedinio atliekų naudojimo kryptis)</t>
  </si>
  <si>
    <t>6.1.</t>
  </si>
  <si>
    <t>Uždavinys. Sustiprinti atliekų prevenciją</t>
  </si>
  <si>
    <t>P-6-1-1</t>
  </si>
  <si>
    <t>Bendras atliekų kiekis realiam BVP vienetui (t/mln. Eur). 
(NPP uždavinio poveikio rodiklis Nr. 6.10)</t>
  </si>
  <si>
    <r>
      <t xml:space="preserve">Priemonė. </t>
    </r>
    <r>
      <rPr>
        <sz val="10"/>
        <color rgb="FF000000"/>
        <rFont val="Times New Roman"/>
        <family val="1"/>
        <charset val="186"/>
      </rPr>
      <t>Formuoti efektyvesnę maisto švaistymo prevencijos politiką bendradarbiavimo platformoje, užtikrinant dalijimąsi gerąja patirtimi ir geriausių maisto švaistymo prevencijos sprendimų paieškas</t>
    </r>
  </si>
  <si>
    <t>R–6-1-1-1</t>
  </si>
  <si>
    <t>Pasiūlymai dėl maisto švaistymo prevencijos</t>
  </si>
  <si>
    <r>
      <t>Priemonė</t>
    </r>
    <r>
      <rPr>
        <sz val="10"/>
        <color rgb="FF000000"/>
        <rFont val="Times New Roman"/>
        <family val="1"/>
        <charset val="186"/>
      </rPr>
      <t xml:space="preserve"> Nustatyti reikalavimus stambiesiems prekybos tinklams, maitinimo įstaigoms ir maisto gamybos įmonėms aukoti  žmonėms tinkamą maistą pagal gerąją užsienio praktiką</t>
    </r>
  </si>
  <si>
    <t>R–6-1-2-1</t>
  </si>
  <si>
    <t>Patvirtinti reikalavimai</t>
  </si>
  <si>
    <r>
      <t>Priemonė.</t>
    </r>
    <r>
      <rPr>
        <sz val="10"/>
        <color rgb="FF000000"/>
        <rFont val="Times New Roman"/>
        <family val="1"/>
        <charset val="186"/>
      </rPr>
      <t xml:space="preserve"> Numatyti finansavimo priemones, skatinančias paramą ir labdarą, mažinant maisto atliekų susidarymą pirminėje maisto produktų gamyboje ir jį perdirbant</t>
    </r>
  </si>
  <si>
    <t>R–6-1-3-1</t>
  </si>
  <si>
    <t>Surinkto perteklinio maisto iš ūkininkų ir maisto pramonės įmonių kiekis (t)</t>
  </si>
  <si>
    <r>
      <t xml:space="preserve">Priemonė. </t>
    </r>
    <r>
      <rPr>
        <sz val="10"/>
        <color rgb="FF000000"/>
        <rFont val="Times New Roman"/>
        <family val="1"/>
        <charset val="186"/>
      </rPr>
      <t>Parengti ir patvirtinti naudotų EEĮ, baldų ir tekstilės pripažinimo netinkamais naudoti kriterijus ir kontrolės  tvarką, griežtinti kontrolę, kad į vidaus rinką patektų saugūs, pakartotinai naudoti paruošti produktai (ne atliekos)</t>
    </r>
  </si>
  <si>
    <t>R–6-1-4-1</t>
  </si>
  <si>
    <t>Patvirtinti EEĮ, baldų ir tekstilės pripažinimo netinkamais naudoti kriterijai ir kontrolės tvarkai</t>
  </si>
  <si>
    <r>
      <t>Priemonė.</t>
    </r>
    <r>
      <rPr>
        <sz val="10"/>
        <color rgb="FF000000"/>
        <rFont val="Times New Roman"/>
        <family val="1"/>
        <charset val="186"/>
      </rPr>
      <t xml:space="preserve"> Parengti statybinių atliekų nelaikymo atliekomis kriterijus</t>
    </r>
  </si>
  <si>
    <t>R–6-1-5-1</t>
  </si>
  <si>
    <t>Patvirtintas statybinių atliekų tvarkymo taisyklių pakeitimas</t>
  </si>
  <si>
    <t>6.2.</t>
  </si>
  <si>
    <t>Uždavinys. Sukurti sąlygas efektyviam atliekų surinkimui, paruošimui perdirbti ir perdirbimui, antriniam žaliavų panaudojimui</t>
  </si>
  <si>
    <t>P–6-2-1</t>
  </si>
  <si>
    <t>Paruoštų pakartotinai naudoti ir perdirbtų komunalinių atliekų dalis  (proc.) 
(NPP uždavinio poveikio rodiklis Nr. 6.10.3)</t>
  </si>
  <si>
    <t>49,73
(2019)</t>
  </si>
  <si>
    <r>
      <t>Priemonė.</t>
    </r>
    <r>
      <rPr>
        <sz val="10"/>
        <color rgb="FF000000"/>
        <rFont val="Times New Roman"/>
        <family val="1"/>
        <charset val="186"/>
      </rPr>
      <t xml:space="preserve"> Gerinti atliekų rūšiavimo priemonių ir infrastruktūros prieinamumą, (įrengti daugiau didelių gabaritų atliekų surinkimo aikštelių užtikrinant jų prieinamumą; plėsti maisto (virtuvės) atliekų rūšiuojamojo surinkimo infrastruktūrą aprūpinant gyventojus rūšiavimo konteineriais ar kitomis priemonėmis, plėsti buityje susidarančios tekstilės atliekų rūšiuojamojo surinkimo infrastruktūrą, buityje susidarančių pavojingųjų atliekų rūšiuojamojo surinkimo infrastruktūrą</t>
    </r>
  </si>
  <si>
    <t>R–6-1-6-1</t>
  </si>
  <si>
    <t>Išrūšiuotų komunalinių atliekų kiekis (proc.)</t>
  </si>
  <si>
    <t>80
(2027)</t>
  </si>
  <si>
    <r>
      <t xml:space="preserve">Priemonė. </t>
    </r>
    <r>
      <rPr>
        <sz val="10"/>
        <color rgb="FF000000"/>
        <rFont val="Times New Roman"/>
        <family val="1"/>
        <charset val="186"/>
      </rPr>
      <t>Nustatyti gamintojo atsakomybės principą baldų ir tekstilės gaminiams, numatant perdirbimo ir pakartotinio naudojimo užduotis.</t>
    </r>
  </si>
  <si>
    <t>R–6-2-1-1</t>
  </si>
  <si>
    <t>Patvirtintas Lietuvos Respublikos atliekų tvarkymo įstatymo Nr. VIII-787 pakeitimo įstatymas</t>
  </si>
  <si>
    <t>įsigalioja 
(2026)</t>
  </si>
  <si>
    <r>
      <t xml:space="preserve">Priemonė. </t>
    </r>
    <r>
      <rPr>
        <sz val="10"/>
        <color rgb="FF000000"/>
        <rFont val="Times New Roman"/>
        <family val="1"/>
        <charset val="186"/>
      </rPr>
      <t>Peržiūrėti padangų, alyvos, akumuliatorių, galvaninių elementų (baterijų), vidaus degimo variklių degalų arba tepalų filtrų, jų dalių ir komponentų, vidaus degimo variklių oro filtrų, jų dalių ir komponentų, autotransporto priemonių amortizatorių, transporto priemonių ir EEĮ gamintojų atsakomybės principo įgyvendinimą reglamentuojančių teisės aktų reikalavimus, prireikus parengti susijusių teisės aktų pakeitimus, užtikrinančius visų gamintojų dalyvavimą atliekų tvarkymo sistemoje</t>
    </r>
  </si>
  <si>
    <t>R–6-2-2-3</t>
  </si>
  <si>
    <t>Patvirtintas Lietuvos Respublikos Atliekų tvarkymo įstatymo Nr. VIII-787 pakeitimo įstatymas</t>
  </si>
  <si>
    <t>Įsigalioja
(2024)</t>
  </si>
  <si>
    <r>
      <t xml:space="preserve">Priemonė. </t>
    </r>
    <r>
      <rPr>
        <sz val="10"/>
        <color rgb="FF000000"/>
        <rFont val="Times New Roman"/>
        <family val="1"/>
        <charset val="186"/>
      </rPr>
      <t>Atlikus analizę, plačiau taikyti gamintojo atsakomybę statybos, laisvalaikio  ir vienkartiniams higienos produktams, teikti pasiūlymus teisės aktų pakeitimams</t>
    </r>
  </si>
  <si>
    <t>R–6-2-2-4</t>
  </si>
  <si>
    <t>įsigalioja</t>
  </si>
  <si>
    <r>
      <t xml:space="preserve">Priemonė. </t>
    </r>
    <r>
      <rPr>
        <sz val="10"/>
        <color rgb="FF000000"/>
        <rFont val="Times New Roman"/>
        <family val="1"/>
        <charset val="186"/>
      </rPr>
      <t>Finansuoti atliekų paruošimo perdirbti ir perdirbimo infrastruktūros modernizavimą ir plėtrą, naujų įrenginių, skirtų tekstilės, baldų, plastiko, kombinuotų pakuočių, biologinių, elektros ir elektroninės įrangos bei kitoms atliekoms, diegimą</t>
    </r>
  </si>
  <si>
    <t>R–6-2-2-5</t>
  </si>
  <si>
    <t>Paruoštų perdirbti ir perdirbtų komunalinių atliekų kiekis nuo viso jų surinkto kiekio ( proc.). (NPP uždavinio poveikio rodiklis Nr. 6.10.3.)</t>
  </si>
  <si>
    <t>ne mažiau, kaip 60</t>
  </si>
  <si>
    <r>
      <t xml:space="preserve">Priemonė. </t>
    </r>
    <r>
      <rPr>
        <sz val="10"/>
        <color rgb="FF000000"/>
        <rFont val="Times New Roman"/>
        <family val="1"/>
        <charset val="186"/>
      </rPr>
      <t>Finansuoti tekstilės perdirbimo infrastruktūrą, skirtą gaminti aukštos pridėtinės vertės žaliavą</t>
    </r>
  </si>
  <si>
    <t>R–6-2-2-6</t>
  </si>
  <si>
    <t>Panaudotas aukštos pridėtines vertės gaminių gamybai tekstilės atliekų kiekis nuo viso jų surinkto kiekio (tūkst. t/m.)</t>
  </si>
  <si>
    <t>McKinsey &amp; Company ataskaita</t>
  </si>
  <si>
    <r>
      <t xml:space="preserve">Priemonė. </t>
    </r>
    <r>
      <rPr>
        <sz val="10"/>
        <color rgb="FF000000"/>
        <rFont val="Times New Roman"/>
        <family val="1"/>
        <charset val="186"/>
      </rPr>
      <t>Sukurti pramonės atliekiškumo  indekso skaičiavimo metodiką</t>
    </r>
  </si>
  <si>
    <t>R–6-2-7-1</t>
  </si>
  <si>
    <t>Sukurta pramonės atliekiškumo indekso apskaičiavimo metodika, (vnt.)</t>
  </si>
  <si>
    <t>1 (2023)</t>
  </si>
  <si>
    <t>EIM, VšĮ „Inovacijų agentūra“</t>
  </si>
  <si>
    <r>
      <t>Priemonė</t>
    </r>
    <r>
      <rPr>
        <sz val="10"/>
        <color rgb="FF000000"/>
        <rFont val="Times New Roman"/>
        <family val="1"/>
        <charset val="186"/>
      </rPr>
      <t xml:space="preserve">. Skatinti aplinkai draugiškų pažangių, t. y. tvarių produktų gamybą skatinančių technologijų kūrimą, demonstravimą MVĮ, veikiančiose S4 srityse </t>
    </r>
  </si>
  <si>
    <t>R–6-2-8-1</t>
  </si>
  <si>
    <t>Įmonės, diegusios aplinkosaugos inovacijas, (proc.)</t>
  </si>
  <si>
    <t>25,2
(2020)</t>
  </si>
  <si>
    <t>Įgyvendinant priemonę: 1) paskelbtas kvietimas „Žaliasis eksperimentas“, 2024 m. Q4 pasirašyta 21 projekto sutartis už 8,8 mln. Eur; 2) 2025 m. paskelbtas kvietimas „Žaliasis eksperimentas+Ecoinovacijos“, gauti 47 projektų įgyvendinimo planai, kurių prašoma finansavimo suma yra 21,6 mln. Eur, vyksta vertinimas; 3) 2026 m. Q4 planuojama paskelbti dar vieną kvietimą. Projektų trukmė iki 30 mėn., paskutiniai projektai baigsis 2029 m.</t>
  </si>
  <si>
    <r>
      <t xml:space="preserve">Priemonė. </t>
    </r>
    <r>
      <rPr>
        <sz val="10"/>
        <color rgb="FF000000"/>
        <rFont val="Times New Roman"/>
        <family val="1"/>
        <charset val="186"/>
      </rPr>
      <t>Sukurti antrinių žaliavų sistemą pramonei</t>
    </r>
  </si>
  <si>
    <t>R–6-2-9-1</t>
  </si>
  <si>
    <t>Pateiktas pasiūlymas sukurti antrinių žaliavų sistemą pramonei</t>
  </si>
  <si>
    <r>
      <t xml:space="preserve">Priemonė. </t>
    </r>
    <r>
      <rPr>
        <sz val="10"/>
        <color rgb="FF000000"/>
        <rFont val="Times New Roman"/>
        <family val="1"/>
        <charset val="186"/>
      </rPr>
      <t>Skatinti pirminių žaliavų keitimą pramonės įmonėse</t>
    </r>
  </si>
  <si>
    <t>R–6-2-10-1</t>
  </si>
  <si>
    <t xml:space="preserve">Paramą gavusiose įmonėse padidėjęs antrinių žaliavų panaudojimas (proc.) </t>
  </si>
  <si>
    <r>
      <t>EIM</t>
    </r>
    <r>
      <rPr>
        <strike/>
        <sz val="10"/>
        <color rgb="FF000000"/>
        <rFont val="Times New Roman"/>
        <family val="1"/>
        <charset val="186"/>
      </rPr>
      <t xml:space="preserve"> </t>
    </r>
  </si>
  <si>
    <t>Priemonė dar nėra pradėta vykdyti vis dar ieškoma finansavimo galimybių</t>
  </si>
  <si>
    <t>6.3.</t>
  </si>
  <si>
    <t>Uždavinys. Skatinti individualų kompostavimą</t>
  </si>
  <si>
    <t>P–6-3-1</t>
  </si>
  <si>
    <t>Sąvartynuose šalinamų komunalinių atliekų dalis (proc.). 
(NPP uždavinio poveikio rodiklis Nr. 6.10.2)</t>
  </si>
  <si>
    <t>21,5
(2019)</t>
  </si>
  <si>
    <t>&lt;15</t>
  </si>
  <si>
    <t>P–6-3-2</t>
  </si>
  <si>
    <t>Atliekų sektoriuje išmetamo ŠESD kiekio pokytis, palyginti su 2005 m. išmestu kiekiu. 
(NPP uždavinio poveikio rodiklis Nr. 6.10.4)</t>
  </si>
  <si>
    <r>
      <t>Priemonė.</t>
    </r>
    <r>
      <rPr>
        <sz val="10"/>
        <color rgb="FF000000"/>
        <rFont val="Times New Roman"/>
        <family val="1"/>
        <charset val="186"/>
      </rPr>
      <t xml:space="preserve"> Patvirtinti teisės aktų pataisas, numatančias, kad gyventojams, kompostuojantiems namų ūkiuose susidarančias biologines atliekas, būtų sudaryta galimybė skaičiuoti mažesnį atliekų tvarkymo mokestį</t>
    </r>
  </si>
  <si>
    <t>R–6-3-1-1</t>
  </si>
  <si>
    <t>Aplinkos ministro įsakymu patvirtinti reikalavimai</t>
  </si>
  <si>
    <t>PATVIRTINTA  2023</t>
  </si>
  <si>
    <r>
      <t xml:space="preserve">Priemonė. </t>
    </r>
    <r>
      <rPr>
        <sz val="10"/>
        <color rgb="FF000000"/>
        <rFont val="Times New Roman"/>
        <family val="1"/>
        <charset val="186"/>
      </rPr>
      <t>Finansuoti</t>
    </r>
    <r>
      <rPr>
        <b/>
        <sz val="10"/>
        <color rgb="FF000000"/>
        <rFont val="Times New Roman"/>
        <family val="1"/>
        <charset val="186"/>
      </rPr>
      <t xml:space="preserve"> </t>
    </r>
    <r>
      <rPr>
        <sz val="10"/>
        <color rgb="FF000000"/>
        <rFont val="Times New Roman"/>
        <family val="1"/>
        <charset val="186"/>
      </rPr>
      <t>kompostavimo priemones gyventojams, biologinių atliekų kompostavimui jų susidarymo vietoje</t>
    </r>
  </si>
  <si>
    <t>R–6-3-1-2</t>
  </si>
  <si>
    <t>Kompostuotų atliekų kiekis (t/m)</t>
  </si>
  <si>
    <t xml:space="preserve">7. </t>
  </si>
  <si>
    <t>Kryptis. Formuoti tvarius vartojimo įpročius (kryptis: žiedinis vartojimas)</t>
  </si>
  <si>
    <t>7.1.</t>
  </si>
  <si>
    <t>Uždavinys. Geriau informuoti gyventojus tvaraus vartojimo temomis</t>
  </si>
  <si>
    <t>P–7-1-1</t>
  </si>
  <si>
    <t>Gyventojų, saugančių aplinką dalis (proc.). 
(NPP uždavinio poveikio rodiklis Nr. 6.11.3)</t>
  </si>
  <si>
    <t>28
(2018)</t>
  </si>
  <si>
    <t>Gyventojų apklausa</t>
  </si>
  <si>
    <r>
      <t>Priemonė.</t>
    </r>
    <r>
      <rPr>
        <sz val="10"/>
        <color rgb="FF000000"/>
        <rFont val="Times New Roman"/>
        <family val="1"/>
        <charset val="186"/>
      </rPr>
      <t xml:space="preserve"> Vykdyti nuolatines viešinimo kampanijas, skatinančias atliekų rūšiuojamąjį surinkimą (ypač maisto, tekstilės, statybinių, baldų, pakuočių, padangų, pavojingųjų atliekų)</t>
    </r>
  </si>
  <si>
    <t>R–7-1-1-1</t>
  </si>
  <si>
    <t>Nuolatinis informacijos gyventojams teikimas</t>
  </si>
  <si>
    <t>Savivaldybės. GI</t>
  </si>
  <si>
    <r>
      <t>Priemonė.</t>
    </r>
    <r>
      <rPr>
        <sz val="10"/>
        <color rgb="FF000000"/>
        <rFont val="Times New Roman"/>
        <family val="1"/>
        <charset val="186"/>
      </rPr>
      <t xml:space="preserve"> Organizuoti viešinimo kampanijas, skatinančias rinktis daugkartinius gaminius ir pakartotinai naudoti daiktus</t>
    </r>
  </si>
  <si>
    <t>R–7-1-1-2</t>
  </si>
  <si>
    <t>Viešinimo renginių skaičius (vnt.)</t>
  </si>
  <si>
    <t xml:space="preserve"> RATC</t>
  </si>
  <si>
    <t>savivaldybės</t>
  </si>
  <si>
    <r>
      <t>Priemonė.</t>
    </r>
    <r>
      <rPr>
        <sz val="10"/>
        <color rgb="FF000000"/>
        <rFont val="Times New Roman"/>
        <family val="1"/>
        <charset val="186"/>
      </rPr>
      <t xml:space="preserve"> Įgyvendinti viešinimo priemones maisto švaistymo mažinimo ir maisto atliekų prevencijos, gyventojų maisto vartojimo įgūdžių ugdymo temomis</t>
    </r>
  </si>
  <si>
    <t>R–7-1-1-3</t>
  </si>
  <si>
    <t>Maisto atliekų kiekis per metus (kg/gyv.)</t>
  </si>
  <si>
    <t>ne daugiau, kaip 22,5</t>
  </si>
  <si>
    <t xml:space="preserve">ŽŪM, </t>
  </si>
  <si>
    <t xml:space="preserve">SAM, </t>
  </si>
  <si>
    <t>VMAT</t>
  </si>
  <si>
    <t>7.2.</t>
  </si>
  <si>
    <t>Uždavinys. Skatinti dalijimosi ekonomikos plėtrą ir pakartotinį daiktų naudojimą</t>
  </si>
  <si>
    <t>P–7-2-1</t>
  </si>
  <si>
    <t>Pakartotinai panaudotų daiktų kiekis (proc.).</t>
  </si>
  <si>
    <t>ne mažiau kaip  40</t>
  </si>
  <si>
    <r>
      <t xml:space="preserve">Priemonė. </t>
    </r>
    <r>
      <rPr>
        <sz val="10"/>
        <color rgb="FF000000"/>
        <rFont val="Times New Roman"/>
        <family val="1"/>
        <charset val="186"/>
      </rPr>
      <t>Plėsti daiktų, tinkamų paruošti pakartotinai naudoti, priėmimo vietų (stotelių) tinklą, finansuoti jose paruošimo pakartotinai naudoti veiklą</t>
    </r>
  </si>
  <si>
    <t>R–7-2-1-1</t>
  </si>
  <si>
    <t>Įrengtų dalijimosi stotelių su teikiamomis remonto paslaugomis skaičius (vnt.)</t>
  </si>
  <si>
    <t>110
(2027)</t>
  </si>
  <si>
    <r>
      <t xml:space="preserve">Priemonė. </t>
    </r>
    <r>
      <rPr>
        <sz val="10"/>
        <color rgb="FF000000"/>
        <rFont val="Times New Roman"/>
        <family val="1"/>
        <charset val="186"/>
      </rPr>
      <t>Atlikus analizę  parengti  teisės aktų reikalavimus ar kitas priemones, numatant galimybę prekybos vietose grąžinti arba įsigyti nepanaudotus medžiagų likučius (statybines medžiagas, baldus, tekstilę ir kt.)</t>
    </r>
  </si>
  <si>
    <t>R–7-2-1-2</t>
  </si>
  <si>
    <t xml:space="preserve">Patvirtinti teisės aktų reikalavimai </t>
  </si>
  <si>
    <r>
      <t xml:space="preserve">Priemonė. </t>
    </r>
    <r>
      <rPr>
        <sz val="10"/>
        <color rgb="FF000000"/>
        <rFont val="Times New Roman"/>
        <family val="1"/>
        <charset val="186"/>
      </rPr>
      <t>Finansuoti prekybos  naudotais daiktais, jų taisymo paslaugas teikiančio smulkiojo verslo plėtojimą</t>
    </r>
  </si>
  <si>
    <t>R–7-2-1-3</t>
  </si>
  <si>
    <t>Finansuotų remonto ir taisymo veiklas vykdančių įmonių skaičius (vnt.)</t>
  </si>
  <si>
    <r>
      <t xml:space="preserve">Priemonė. </t>
    </r>
    <r>
      <rPr>
        <sz val="10"/>
        <color rgb="FF000000"/>
        <rFont val="Times New Roman"/>
        <family val="1"/>
        <charset val="186"/>
      </rPr>
      <t>Atlikus analizę parengti  teisės aktų pakeitimus, nustatant reikalavimą  pakartotinai naudoti daugkartines pakuotes (pvz., stiklainiai)</t>
    </r>
  </si>
  <si>
    <t>R–7-2-1-4</t>
  </si>
  <si>
    <t xml:space="preserve">Pakeisti Lietuvos Respublikos pakuočių ir pakuočių atliekų tvarkymo įstatymą Nr. IX-517 ir kitus teisės aktus  reglamentuojančius pakuočių tvarkymo reikalavimus  </t>
  </si>
  <si>
    <t>Priemonės/rodiklo  įgyvendinimo stadija</t>
  </si>
  <si>
    <t xml:space="preserve">Priemonės/rodiklio numeris, </t>
  </si>
  <si>
    <t>R–6-3-2-1</t>
  </si>
  <si>
    <t>7.1.1</t>
  </si>
  <si>
    <t>R–7-1-2-1</t>
  </si>
  <si>
    <t>7.1.3</t>
  </si>
  <si>
    <t>R–7-1-3-1</t>
  </si>
  <si>
    <t>7.2.1</t>
  </si>
  <si>
    <t xml:space="preserve">Pastabos </t>
  </si>
  <si>
    <t>Priemonės/rodiklio pavadinimas</t>
  </si>
  <si>
    <t>Finansuoti tvarų gyventojų mobilumą ir mažinti kelionių nuosavu transportu</t>
  </si>
  <si>
    <t>Skatinti dviračių transporto plėtrą miestuose ir priemiesčiuose kuriant jiems tinkamą infrastruktūrą</t>
  </si>
  <si>
    <t>Gerinti atliekų rūšiavimo priemonių ir infrastruktūros prieinamumą, (įrengti daugiau didelių gabaritų atliekų surinkimo aikštelių užtikrinant jų prieinamumą; plėsti maisto (virtuvės) atliekų rūšiuojamojo surinkimo infrastruktūrą aprūpinant gyventojus rūšiavimo konteineriais ar kitomis priemonėmis, plėsti buityje susidarančios tekstilės atliekų rūšiuojamojo surinkimo infrastruktūrą, buityje susidarančių pavojingųjų atliekų rūšiuojamojo surinkimo infrastruktūrą</t>
  </si>
  <si>
    <t xml:space="preserve">Išrūšiuotų komunalinių atliekų kiekis (proc.)  </t>
  </si>
  <si>
    <t>Finansuoti kompostavimo priemones gyventojams, biologinių atliekų kompostavimui jų susidarymo vietoje</t>
  </si>
  <si>
    <t>Vykdyti nuolatines viešinimo kampanijas, skatinančias atliekų rūšiuojamąjį surinkimą (ypač maisto, tekstilės, statybinių, baldų, pakuočių, padangų, pavojingųjų atliekų</t>
  </si>
  <si>
    <t xml:space="preserve">Organizuoti viešinimo kampanijas, skatinančias rinktis daugkartinius gaminius ir pakartotinai naudoti daiktus </t>
  </si>
  <si>
    <t xml:space="preserve">Įgyvendinti viešinimo priemones maisto švaistymo mažinimo ir maisto atliekų prevencijos, gyventojų maisto vartojimo įgūdžių ugdymo temomis </t>
  </si>
  <si>
    <t>Plėsti daiktų, tinkamų paruošti pakartotinai naudoti, priėmimo vietų (stotelių) tinklą, finansuoti jose paruošimo pakartotinai naudoti veiklą</t>
  </si>
  <si>
    <t xml:space="preserve">Įrengtų dalijimosi stotelių su teikiamomis remonto paslaugomis skaičius (vnt.) (bendras ir padidėjimas 2025 m. </t>
  </si>
  <si>
    <t xml:space="preserve">Savivaldybės </t>
  </si>
  <si>
    <t xml:space="preserve">Siektina reikšmė </t>
  </si>
  <si>
    <t xml:space="preserve">48       (2030) </t>
  </si>
  <si>
    <t>110 (2027)</t>
  </si>
  <si>
    <t>Alytaus m.</t>
  </si>
  <si>
    <t> ki 2022 m. pastatyti 3462 vnt. konteineriai gyventojams, 
2025 m. pastatyti 340 vnt. įmonėms. 
Tekstilės atliekos: 
iki 2021 m. pastatyti 44 vnt. konteineriai, 
2026 m. numatyta plėtra - dar 20 vnt. konteinerių. 
Pavojingosios atliekos: 
iki 2026 m. įsigyti pavojingosioms atliekoms apvažiavimo būdu rinkti tinkamą transporto priemonę ar anstatą - mobilų konteienrį arba pirkti šių atliekų surinkimo paslaugą.</t>
  </si>
  <si>
    <t> 65,16</t>
  </si>
  <si>
    <t> Laukiama kvietimo teikti paraiškas kompostavimo priemonių įsigijimui</t>
  </si>
  <si>
    <t> 849,723</t>
  </si>
  <si>
    <t> ŠĮ Alytaus lėlių teatras „Aitvaras“ organizavo 26 interaktyvius užsiėmimus „Aš – gamtos vaikas“, kurių metu vaikai buvo supažindinti su atliekų rūšiavimu, tvarios gyvensenos principais bei iš nenaudojamos tekstilės gamino lėles ir kūrė etiudus apie aplinkosaugą. Dvylikoje Alytaus miesto savivaldybės švietimo įstaigų surengtas Mainų kultūros skatinimo renginys – įstaigoms išdalintos drabužių kabyklos, pakabos ir informacinės lentelės, bendruomenės skatintos keistis tinkamais naudoti drabužiais. Europos atliekų mažinimo savaitės metu Alytaus kultūros centre gimnazistams organizuotas renginys apie elektronikos atliekų rūšiavimą, tvarumą ir atsakingą vartojimą, kurio metu taip pat rinktos smulkios elektronikos atliekos. ARATC atstovai švietimo įstaigose pravedė 168 atliekų tvarkymo edukacijas, įskaitant maisto švaistymo mažinimo temas, bei 14 maisto atliekų rūšiavimo edukacijų Alytaus miesto įmonėms ir įstaigoms. 2025 m. gyventojai ir švietimo įstaigos skatinti dalyvauti „Atliekų kultūros“ egzamine, o gegužę atvirų durų dienos metu pristatytas daiktų mainų ir pakartotinio naudojimo punktas „TikoTiks“ bei tekstilės atliekų tvarkymo svarba.</t>
  </si>
  <si>
    <t> Dalintos drabužių mainų kabyklos mokykloms, renginiuose pristatomi mainų punktai ir sudaroma galimybė renginiuose mainytis daiktais</t>
  </si>
  <si>
    <t xml:space="preserve"> Švietimo įstaigose, įmonėse vedamos edukacijos maisto nešvaistymo ir rūšiavimo tema </t>
  </si>
  <si>
    <t>Plėtra nenumatyta. Šiuo metu yra 2 mainų punktai.</t>
  </si>
  <si>
    <t xml:space="preserve"> Informacija apie įvykdymą (vykdymo eigą)
Maisto atliekos: iki 2023 m. pastatyti 1260vnt. konteineriai gyventojams, 2026 m. planuojma pastatyti  2252 vnt. vnt. Tekstilės atliekos: iki 2021 m. pastatyti 11 vnt. konteinerių, 2026 m. numatyta plėtra - dar 26 vnt. konteinerių. Pavojingosios atliekos: iki 2026 m. įsigyti pavojingosioms atliekoms apvažiavimo būdu rinkti tinkamą transporto priemonę ar anstatą - mobilų konteienrį arba pirkti šių atliekų surinkimo paslaugą.
</t>
  </si>
  <si>
    <t> 65,15</t>
  </si>
  <si>
    <t>Laukiama kvietimo teikti paraiškas kompostavimo priemonių įsigijimui</t>
  </si>
  <si>
    <t> 218,92</t>
  </si>
  <si>
    <t>vykdomas</t>
  </si>
  <si>
    <t> Savivaldybės renginiuose pristatoma daiktų mainų Mainuko lentyna, sudaroma galimybė mainytis daiktais</t>
  </si>
  <si>
    <t> 34,4</t>
  </si>
  <si>
    <t>Plėtra nenumatyta. Šiuo metu yra 3 mainų punktai.</t>
  </si>
  <si>
    <t xml:space="preserve">Akmenės raj. </t>
  </si>
  <si>
    <t>Rengiami dokumentai Ventos DGASA praplėtimui. Nupirkti papildomi konteineriai tekstilės atliekoms surinkti.</t>
  </si>
  <si>
    <t>Nevykdyta. Neskirtas finansavimas.</t>
  </si>
  <si>
    <t>Informacija skelbta Savivaldybės interneto svetainėje.</t>
  </si>
  <si>
    <t>Anykščių raj</t>
  </si>
  <si>
    <t xml:space="preserve">Birštono sav. </t>
  </si>
  <si>
    <t> Maisto atliekos: iki 2022 m. pastatyti 351 vnt. konteineriai gyventojams, 2026 m. numatyta plėtra. Tekstilės atliekos: iki 2021 m. pastatyti 4 vnt. konteinerių, 2026 m. nplėtra nenumatyta. Pavojingosios atliekos: iki 2026 m. įsigyti pavojingosioms atliekoms apvažiavimo būdu rinkti tinkamą transporto priemonę ar anstatą - mobilų konteienrį arba pirkti šių atliekų surinkimo paslaugą.</t>
  </si>
  <si>
    <t>73.13</t>
  </si>
  <si>
    <t>Plėtra nenumatyta. Šiuo metu yra 1 mainų punktas</t>
  </si>
  <si>
    <t xml:space="preserve">Biržų raj. </t>
  </si>
  <si>
    <t xml:space="preserve">Druskininkų sav. </t>
  </si>
  <si>
    <t> Maisto atliekos: iki 2022 m. pastatyti 1762 vnt. konteinerių gyventojams, 2026 m. numatyta plėtra. Tekstilės atliekos: iki 2021 m. pastatyti 47 vnt. konteinerių, 2026 m. numatyta plėtra -  9 vnt. konteinerių. Pavojingosios atliekos: iki 2026 m. įsigyti pavojingosioms atliekoms apvažiavimo būdu rinkti tinkamą transporto priemonę ar anstatą - mobilų konteienrį arba pirkti šių atliekų surinkimo paslaugą.</t>
  </si>
  <si>
    <t> 68,89</t>
  </si>
  <si>
    <t> Plėtra nenumatyta. Šiuo metu yra 3 mainų punktai</t>
  </si>
  <si>
    <t xml:space="preserve">Elektrėnų sav. </t>
  </si>
  <si>
    <t> Dviračių naudojimo pagal gyventojų pageidavimus prie renovuotų namų yra įrengta 10 dviračių stovų.</t>
  </si>
  <si>
    <t> 10</t>
  </si>
  <si>
    <t>Maisto atliekoms bendrovė dalina oranžinius maišelius gyventojams, kad būtų galimybė supilti maisto atliekas. Maišeliai skirti kiekvienam butui ir individualiam namui. Bendradarbiaujant su UAB „VAATC“ regione veikia stambiagabaričių atliekų aikštelė, DĖK‘ui stotelė. UAB „Elektrėnų komunalinis ūkis“ reguliariai organizuoja stambiagabaričių atliekų surinkimą iš gyventojų.</t>
  </si>
  <si>
    <t> Apie atliekų rūšiavimo poreikį ir  naudą bendrovė viešina informaciją socialiniame tinkle „Facebook“ ir savo internetiniame tinklalapyje</t>
  </si>
  <si>
    <t xml:space="preserve">Ignalinos raj. </t>
  </si>
  <si>
    <t>Jonavos r.</t>
  </si>
  <si>
    <t> Pagal 2022 m. Kauno RATC parengtą galimybių studiją pasirengimas „Maisto ir virtuvės atliekų atskiro surinkimo įdiegimui Kauno regiono savivaldybėse galimybių studija“ apskaičiuotas maisto atliekų surinkimo priemonių poreikis. Priemonės įgyvendinimas tęstinis. Savivaldybės savarankiškai aprūpina gyventojus maisto atliekų surinkimo priemonėmis.
Visose esamose Kauno regiono DGASA užtikrinta tekstilės atliekų rūšiuojamojo surinkimo infrastruktūra.</t>
  </si>
  <si>
    <t xml:space="preserve">Priemonės įgyvendinimas tęstinis. Savivaldybės savarankiškai aprūpina gyventojus namudinio kompostavimo priemonėmis. </t>
  </si>
  <si>
    <t>  Nuolatos skelbiama informacija, skatinanti rūšiuoti atliekas, ugdanti gyventojų rūšiavimo įgūdžius, žiniasklaidoje, Kauno RATC, savivaldybių  internetiniuose puslapiuose, socialiniuose tinkluose, įtraukiosiose veiklose (ekskursijos, renginiai, edukacijos ir pan.).</t>
  </si>
  <si>
    <t> uolatos skelbiama informacija, skatinanti rūšiuoti atliekas, ugdanti gyventojų rūšiavimo įgūdžius, žiniasklaidoje, Kauno RATC internetiniame puslapyje, socialiniuose tinkluose, įtraukiosiose veiklose (ekskursijos, renginiai, edukacijos ir pan.). 
Kauno RATC nuo 2022 m. vykdo viešinimo kampanijas, skatinančias  naudotis „Atiduotuvių“ paslauga, t.y. naudoti daiktus pakartotinai. 2025 m. vyko 13 viešinimo renginių miestų ir miestelių šventėse.</t>
  </si>
  <si>
    <t> Organizuojamas atskiras pakartotiniams naudojimui tinkamų daiktų surinkimas „Atiduotuvėse“. Naujai planuojamose didelių gabaritų atliekų surinkimo aikštelėse numatoma daiktų, tinkamų 
paruošti pakartotinai 
naudoti, priėmimo veikla. Kauno regione 2025 m. veikė 10 dalijimosi daiktais stotelės „Atiduotuvės“</t>
  </si>
  <si>
    <t>Joniškio r.</t>
  </si>
  <si>
    <t>Jurbarko r.</t>
  </si>
  <si>
    <t>Kaišiadorių r.</t>
  </si>
  <si>
    <t xml:space="preserve">Įsigyta naujų elektrinių autobusų </t>
  </si>
  <si>
    <t>skatinama įrengiant dviračių takus</t>
  </si>
  <si>
    <t>rūšiavimo priemonių +3900 vnt.; projektuojamos 2 DGASA; įrengti 62 tekstilės konteineriai. MVA surinkimui įsigyta 9235 vnt.; 44 MVA konteineriai daugiabučiams; 3871 maisto ir žaliųjų atliekų konteineriai</t>
  </si>
  <si>
    <t>Nebuvo poreikio (sistema įdiegta ankščiau)</t>
  </si>
  <si>
    <t xml:space="preserve">vykdomas </t>
  </si>
  <si>
    <t>bus vykdoma nuo MVA surinkimo sistemos įvedimo  2026</t>
  </si>
  <si>
    <t>projektuojamos 2 atiduotuvės</t>
  </si>
  <si>
    <t>Kalvarijos sav.</t>
  </si>
  <si>
    <t>Kauno m.</t>
  </si>
  <si>
    <t>Nupirkta 10 000 vnt. 120 l talpos maisto (virtuvės) atliekų surinkimo konteinerių, taip pat 10 000 vnt. 840 l talpos kompostavimo dėžių ir išplėta Kauno m. savivaldybės maisto (virtuvės) atliekų rūšiuojamojo surinkimo infrastruktūra. Savivaldybės teritorijoje yra naudojami 876 vnt. tekstilės konteinerių. Veikia 7 DGASA aikštelės. Užtikrinimas nuolatinis atskiras pavojingųjų atliekų surinkimas esamose DGASA.</t>
  </si>
  <si>
    <t>Nupirkta 10 000 vnt. 840 l talpos kompostavimo dėžių skirtų gyventojams ir išplėta Kauno m. savivaldybės maisto (virtuvės) atliekų rūšiuojamojo surinkimo infrastruktūra.</t>
  </si>
  <si>
    <t>Viešinama informacija apie tvarų maisto vartojimą.</t>
  </si>
  <si>
    <t>Organizuojamas atskiras pakartotiniam naudojimui tinkamų daiktų surinkimas „Atiduotuvėse“ - 5 DGASA aikštelėse.</t>
  </si>
  <si>
    <t xml:space="preserve">Kauno raj. </t>
  </si>
  <si>
    <t>2025 m. miestuose ir priemiesčiuose buvo įrengta nauja pėsčiųjų/dviračių takų (kombinuota) infrastruktūra</t>
  </si>
  <si>
    <t>Regioninės priemonės lėšomis bus įrengta DGASA (Miškinių k, Raudondvario sen.) – 2025 m. pasirašyta partnerystės sutartis tarp Savivaldybės ir Kauno RATC. 
Kauno RATC 2025 m. pradėjo dokumentacijos rengimo procedūros dėl DGASA įrengimo esančioje žaliųjų atliekų kompostavimo aikštelėje Juozapavos k., Vandžiogalos sen. (pertvarkoma teritorija)
2025 m. įgyvendinant komunalinių atliekų surinkimo infrastruktūros plėtros priemones, nupirkta 180 vnt. tekstilės atliekų surinkimo konteinerių, kurie pastatyti / įrengti visose seniūnijose (padidėjo 128 vnt.).
2025 m. sausio 1 d. Neveronių seniūnijoje pradėtas atskiras maisto ir virtuvės atliekų surinkimas. Pagal 2025 m. pasirašytą paslaugų teikimo sutartį, paslauga bus plečiama Savivaldybės teritorijoje (numatyta maisto ir virtuvės atliekų surinkimo paslaugą išplėsti 13-oje Kauno rajono savivaldybės gyvenviečių. Numatyta įsigyti:
- 12150 vnt. individualaus naudojimo MVA surinkimo konteinerių.
- 260 vnt. MVA surinkimo konteinerių juridiniams asmenims
- 48 vnt. bendro naudojimo konteinerines aikšteles pritaikyti MVA atliekų surinkimui.</t>
  </si>
  <si>
    <t>Gyventojai žaliąsias atliekas nemokamai gali atiduoti į regionines žalųjų atliekų kompostavimo aikšteles. Gyventojai 2026 m. bus aprūpinti atskiromis maisto ir virtuvės atliekų surinkimo priemonėmis (13 gyvenviečių, pagal Valstybinio atliekų prevencijos ir tvarkymo 2021 – 2027 m. plano reikalavimus). Gyventojai skatinami / raginami atliekas kompostuoti savo kompostavimo įrenginiuose (kompostinėse).</t>
  </si>
  <si>
    <t>Savivaldybė kartu su VšĮ Aplinkosaugos valdymo ir technologijų centru parengė ir pristatė  informaciją visuomenei apie tekstilės atliekų tvarkymą „Kodėl tekstilės atliekų rūšiavimas svarbus ir kaip tai daryti teisingai“. 
Parengta ir išplatinta maisto ir virtuvės atliekų rūšiavimo atmintinė „Pradedame Neveronyse! Rūšiuokime maisto atliekas.”
Kauno RATC parengė ir regione išplatino „Buityje susidarančių pavojingų atliekų rūšiavimo vadovą“.
Skatinamas gyventojų dalyvavimas nacionaliniame konkurse „Atliekų kultūra“. Geriausiai pasirodę dalyviai apdovanojami Savivaldybės įsteigtais prizais, informacija viešinama.</t>
  </si>
  <si>
    <t>Savivaldybė, bendradarbiaudama su Kauno regiono atliekų tvarkymo centru (toliau – Kauno RATC), nuolat skelbia informaciją, skatinančią rūšiuoti atliekas ir ugdančią gyventojų rūšiavimo įgūdžius, Savivaldybės ir Kauno RATC internetiniuose puslapiuose, socialiniuose tinkluose. Kauno RATC organizuoja veiklas – ekskursijas, renginius, edukacijas ir pan., kuriose dalyvauja ir Kauno rajono gyventojai.</t>
  </si>
  <si>
    <t>Švediško stalo modelis pradėtas taikyti daugiau nei 20 Kauno rajono mokyklų, įskaitant gimnazijas ir pagrindines mokyklas.
Parengtos rekomendacijos dėl švediško stalo principo diegimo ir maisto švaistymo mažinimo, taip pat estetiško maisto patiekimo. Pakeistas Maitinimo organizavimo tvarkos aprašas, rekomenduojant vaikams galimybę savarankiškai įsidėti maisto ir pailginti pietų pertraukas.
Įstaigose, kuriose taikomas švediško stalo principas, maisto atliekos sumažėjo apie 80 proc.
2025 m. švediško stalo principas įdiegtas  Lapių pagrindinėje mokykloje, Garliavos Jonučių progimnazijoje, dalinė mokinių savitarna įdiegta Šlienavos pagrindinėje mokykloje.</t>
  </si>
  <si>
    <t>Kauno RATC eksploatuojamose DGASA vykdomas atskiras pakartotiniam naudojimui tinkamų daiktų surinkimas „Atiduotuvėse“.
Kauno rajone planuojamoje įrengti DGASA, taip pat veiks „Atiduotuvės“.</t>
  </si>
  <si>
    <t xml:space="preserve">Kazlų rūdos sav. </t>
  </si>
  <si>
    <t>Vykdomas nemokamas keleivių vežimas viešuoju transportu Kazlų Rūdos savivaldybės teritorijoje</t>
  </si>
  <si>
    <t> Įgyvendinant projektą „Rūšiuojamojo atliekų surinkimo skatinimas Marijampolės regione“, 2025 m. įsigyta 1110 vnt.  120 litrų talpos maisto rūšiavimo konteinerių Kazlų Rūdos savivaldybės individualioms valdoms. 2025-11-14 paskelbtas konkursas „Maisto ir virtuvės atliekų surinkimo Marijampolės regiono teritorijoje ir jų vežimo į apdorojimo įrenginius paslaugų pirkimas“. 2025-12-19 atplėšti vokai su tiekėjų pasiūlymais. Vyksta pirkimo vertinimo procedūra.</t>
  </si>
  <si>
    <t>2025 m. kompostavimo priemonės nebuvo dalijamos</t>
  </si>
  <si>
    <t xml:space="preserve">2025 m. MAATC svetainėje paskelbta 72, o „Facebook“ paskyroje 219 publikacijų atliekų rūšiavimo tema. Per 2025 m. įvairiose Kazlų Rūdos savivaldybės medijose 24 kartus skelbta įvairi informacija gyventojams   aktualiomis aplinkosauginėmis bei tvarumo temomis. Marijampolės televizijos žinių laidoje 2025 m. transliuoti 9 reportažai: „Elektronikos gaminių atliekas rūšiuoti būtina, jos kenkia ne tik gamtai, bet gali sukelti net gaisrą“, „Gyventojus netrukus pasieks nauji konteineriai, skirti rūšiuoti maisto atliekas“, „Daiktų pasidalytuvės“: ne tik nemokamai rasite sau trūkstamą daiktą, bet ir prisidėsite prie tvarumo“, „Marijampoliečiai jau greitai turės galimybę rūšiuoti maisto atliekas“, „Jau netrukus kavinės nebegalės nemokamai dalinti plastikinių pakuočių: kaip bus įgyvendinami pokyčiai ir kaip tam ruošiasi pačios įmonės?“, „Artėja konteinerių patikra: bus tikrinama, ar individualių namų gyventojai rūšiuoja atliekas“, „Šią savaitę vyksta individualių namų konteinerių patikra. Kokie pažeidimai fiksuojami?“, „Vėlinių laikotarpiu kapavietėse susidaro didelis kiekis atliekų – kaip jas tinkamai išrūšiuoti?“, „Kur galima palikti jau nebereikalingas padangas“.  </t>
  </si>
  <si>
    <t>2025 m. vasario    5 d. UAB Marijampolės apskrities atliekų tvarkymo centras žiniasklaidos ir savivaldos atstovus, ekologus, atliekų sektoriaus specialistus bei komunikacijos specialistus sukvietė į spaudos konferenciją, skirtą naujam projektui „Rūšiuojamojo atliekų surinkimo skatinimas Marijampolės regione” pristatyti. Spaudos konferencijos metu buvo aptarta planuojama aplinkosauginio švietimo sklaida, būsima maisto atliekų tvarkymo sistema ir komunalinių atliekų tvarkymo naujovės.</t>
  </si>
  <si>
    <t>Kelmės raj.</t>
  </si>
  <si>
    <t>Kelmės r. sav. gyventojams išdalinta 3980 vnt. kompostavimo dėžių</t>
  </si>
  <si>
    <t xml:space="preserve"> Organizuojamos edukacijos, skirtos atliekų prevencijai, skatinimui rinktis daugkartinius gaminius ir pakartotinai naudoti daiktus, rūšiuojamajam surinkimui. 2025-04-10 Kelmės „Aukuro“ pagrindinės mokyklos 5 klasei pravesta edukacija „Žemės diena 2025“ ir ekskursija po didelių gabaritų atliekų surinkimo aikštelę (S. Dariaus ir S. Girėno g. 1D, Šiauliai) (dalyviai – 16). </t>
  </si>
  <si>
    <t>Reguliariai viešinama informacija www.sratc.lt ir socialinio tinklo „Facebook“ www.facebook.com/sratc puslapiuose. Rengiami pranešimai spaudai, kurie publikuojami naujienų portale https://etaplius.lt/ , transliuojami reportažai vietinėje televizijoje.</t>
  </si>
  <si>
    <t xml:space="preserve">Organizuojamos edukacijos, skirtos atliekų prevencijai, skatinimui rinktis daugkartinius gaminius ir  pakartotinai naudoti daiktus, rūšiuojamajam surinkimui. </t>
  </si>
  <si>
    <t>Reguliariai viešinama informacija www.sratc.lt ir socialinio tinklo „Facebook“ www.facebook.com/sratc puslapiuose. Rengiami pranešimai spaudai, kurie publikuojami naujienų portale https://etaplius.lt/ ir Kelmės r. savivaldybės interneto svetainėje, transliuojami reportažai vietinėje televizijoje.</t>
  </si>
  <si>
    <t>Kelmės r. sav. veikia viena atliekų paruošimo naudoti pakartotinai stotelė „Daiktų kiemas“, kurioje sudaryta galimybė žmonėms dalintis nereikalingais, bet dar tinkamais naudoti daiktais. 2023 m. įrengtas regioninis pakartotinio naudojimo centras Šiaulių rajone, kuriame bus rūšiuojamos, tikrinamos, tvarkomos (remontuojamos, plaunamos, ir kt. atnaujinamos) pakartotiniam naudojimui paruošti tinkamos atliekos ir daiktai.  2024 m. įrengta edukacinė erdvė Šiaulių mieste, kurioje organizuojamos veiklos viso Šiaulių regiono gyventojams, įskaitant ir Kelmės r. sav. gyventojus.</t>
  </si>
  <si>
    <t>Kėdainių r.</t>
  </si>
  <si>
    <t>Atliekų turėtojai aprūpinti maisto atliekų surinkimo konteineriais, virtuviniais kibirėliais. Iš viso Klaipėdos m. 3 800 vnt. individualių ir 205 vnt. bendro naudojimo konteinerių (iš jų yra 30 vnt. skirta Neringos m. sav.); 10 300 vnt. virtuvinių kibirėlių Klaipėdos miestui.
Plečiamas buityje susidarančių tekstilės atliekų rūšiuojamasis surinkimas. (plėtojamas konteinerių tinklas ir surinkimas per DGASA).
Plečiama buityje susidarančių pavojingųjų atliekų rūšiuojamojo surinkimo infrastruktūrą. Klaipėdos miesto savivaldybė pasirašė sutartį pavojingų atliekų talpų/konteinerių įsigijimui.
Pagrindinis dėmesys yra skiriamas atliekų prevencijos, paruošimo naudoti. Šių tikslų bus siekiama ne tik įgyvendinant technines priemones (pvz., sudarant geresnes atliekų rūšiavimo sąlygas), bet ir stiprinant atliekų tvarkymo reikalavimų įgyvendinimo kontrolę.</t>
  </si>
  <si>
    <t>Regioninė viešinimo kampanija. Į pažangos priemonę suplanuot įtraukti 152 900 EUR. Per 2025 metus Klaipėdos RATC dalyvavo 3 renginiuose</t>
  </si>
  <si>
    <t>Klaipėdos m.</t>
  </si>
  <si>
    <t xml:space="preserve">Klaipėdos raj. </t>
  </si>
  <si>
    <t>Kretingos r.</t>
  </si>
  <si>
    <t>Kupiškio r</t>
  </si>
  <si>
    <t>Lazdijų raj.</t>
  </si>
  <si>
    <t xml:space="preserve"> 3 didelių gabaritų atliekų surinkimo aikštelės (Lazdijų ir Veisiejų mieste, Seirijų miestelyje), taip pat numatyta 2027 m.  įrengti didelių gabaritų atliekų surinkimo aikštelę Krosnoje.  2024–2025 m. pradėti didelių gabaritų atliekų surinkimo aikštelės projektavimo darbai, atliekamos poveikio aplinkai vertinimo procedūros. Daiktų mainų punktas „Mainukas“ taip pat bus įrengtas didelių gabaritų ir kitų atiekų surinkimo aikštelėje (Krosnoje).                   Tekstilės atliekų surinkimas. 2025 m. Lazdijų rajone buvo 20 tekstilės atliekų surinkimo konteinerių. Gyventojų skaičius Lazdijų rajono savivaldybėje – 17 662 gyventojai. Tekstilės atliekų surinkimo infrastruktūros plėtra numatyta 2026 m. (10 vnt. konteinerių).
Maisto atliekos. Nuo 2018 m. maisto (virtuvės) atliekos atskirai yra surenkamos Lazdijų ir Veisiejų miestuose. 2023 m. pradžioje atskirai buvo pradėtos rinkti Seirijų miestelyje. Maisto (virtuvės) atliekos surenkamos individualiais konteineriais, konteinerių skaičius – 1465 vnt., taip pat Lazdijų rajono savivaldybėje yra įrengta 31 bendro naudojimo atliekų surinkimo aikštelė, kurioje maisto (virtuvės) atliekos surenkamos atskirai. Maisto (virtuvės) atliekų rūšiuojamojo surinkimo infrastruktūros plėtra numatyta 2026 m. (305 vnt. individualių konteinerių ir 2 naujų aikštelių įrengimas su maisto (virtuvės) atliekų surinkimo konteineriais).
                  </t>
  </si>
  <si>
    <t>Paraišką gauti finansavimą teikė UAB ARATC.</t>
  </si>
  <si>
    <t xml:space="preserve">UAB ARATC Lazdijų rajono švietimo įstaigose vedė 10  maisto švaistymo mažinimo edukacijų. </t>
  </si>
  <si>
    <t xml:space="preserve">Vykdoma nuolat. Su atliekų rūšiavimu susijusi informacija nuolat skelbiama savivaldybės interneto svetainėje, vietinėje spaudoje.  2025 m. atnaujintos atliekų rūšiavimo atmintinės, konteinerių tikrinimo metu gyventojams jų išdalinta 440  vnt. Daugiabučių namų skelbimų lentose gyventojai  informuojami apie atliekų rūšiavimą. 2025 m. balandžio mėn.  gyventojai ir švietimo įstaigos buvo kviečiami dalyvauti „Atliekų kultūros“ egzamine. Geriausiai pasirodę egzamino dalyviai apdovonoti savivaldybės ir UAB ARATC įsteigtais prizais.                                   2025 m. švietimo įstaigoms perduota 95 vnt. mokymo priemonių „Rinkis atsakingai – rūšiuok“ ir 95 vnt. užduočių rinkinių „Veiklos vokas“ apie atliekų rūšiavimą.                                     </t>
  </si>
  <si>
    <t>2025 m. siekiant užtikrinti visuomenės švietimą ir informavimą atliekų tvarkymo klausimais, formuojant teisingus atliekų rūšiavimo įpročius, savivaldybėje vykstančiuose renginiuose dalyvauja UAB ARATC. Renginių metu šventės dalyviams pristatomos įvairios veiklos: mokoma atsakingai rūšiuoti (pasitelkus išmaniąsias technologijas: planšetes, grojantį konteinerį), taip pat pristatoma daiktų mainų lentyna ir galimybė daiktams suteikti antrą gyvenimą, su išmaniais 3D akiniais supažindinama su atliekų sutvarkymu įrenginiuose, taip pat pristatomas įmonėje pagamintas kompostas ir suteikiama galimybė į jį pasodinti augalą.</t>
  </si>
  <si>
    <t>Informuotumo apie maisto nešvaistymą dienos proga (2025-09-29) FM99 radijuje ir regioninėje, savivaldybių žiniasklaidoje paskelbtas patiekalų iš maisto likučių, patarimų kaip mažinti šių atliekų susidarymą namuose konkursas; Seirijų Antano Žmuidzinavičiaus gimnazija dalyvauja Europos Komisijos  dalinai finansuojamame maisto nešvaistymo  projekte „EBICOS“ („Every Bites Counts“).</t>
  </si>
  <si>
    <t>Nuo 2018 m. vidurio visuose rūšiavimo centruose (3 rūšiavimo centrai Lazdijų r. sav.) veikia daiktų mainų punktai „Mainukai“, kur gyventojai nustatyta tvarka gali ne tik nemokamai atnešti nereikalingus tinkamus naudoti daiktus, bet ir ateiti jų pasiimti.  </t>
  </si>
  <si>
    <t>Marijampolės sav.</t>
  </si>
  <si>
    <t>Mažeikių r.</t>
  </si>
  <si>
    <t xml:space="preserve">Molėtų raj. </t>
  </si>
  <si>
    <t>Neringos sav,</t>
  </si>
  <si>
    <t>Pagėgių sav.</t>
  </si>
  <si>
    <t>Pakruojo raj.</t>
  </si>
  <si>
    <t>Palangos m.</t>
  </si>
  <si>
    <t>Panevėžio m.</t>
  </si>
  <si>
    <t>Panevėžio r.</t>
  </si>
  <si>
    <t>Pasvalio r</t>
  </si>
  <si>
    <t>Plungės r.</t>
  </si>
  <si>
    <t>Prienų r.</t>
  </si>
  <si>
    <t>Maisto atliekos: iki 2022 m. pastatyti 1459 vnt. konteinerių gyventojams, 2026 m. numatyta plėtra. Tekstilės atliekos: iki 2021 m. pastatyti 14 vnt. konteinerių, 2026 m. numatyta plėtra - 14 vnt. konteinerių. Pavojingosios atliekos: iki 2026 m. įsigyti pavojingosioms atliekoms apvažiavimo būdu rinkti tinkamą transporto priemonę ar anstatą - mobilų konteienrį arba pirkti šių atliekų surinkimo paslaugą. Didelių gabaritų atliekos: 2027 m. įrengti penktą rūšiavimo centrą Stakliškėse.</t>
  </si>
  <si>
    <t>Savivaldybės renginiuose pristatoma daiktų mainų Mainuko lentyna, sudaroma galimybė mainytis daiktais</t>
  </si>
  <si>
    <t xml:space="preserve"> Numatytas papildoma mainų punkto vieta Stakliškėse  2027 m. . </t>
  </si>
  <si>
    <t>Radviliškio r.</t>
  </si>
  <si>
    <t>Raseinių r.</t>
  </si>
  <si>
    <t>Nuo 2022 m. liepos 1 d. visi keleiviai Raseinių rajone, patvirtintais visuomenei būtinais vietinio (priemiestinio) reguliaraus susisiekimo autobusų maršrutais, vežami nemokamai.</t>
  </si>
  <si>
    <t>Raseinių rajono savivaldybės teritorijoje šiuo metu yra 2 didelių gabaritų ir pavojingų atliekų priėmimo aikštelės, esančios:
• Kalniškių k. 1, Raseinių sen., Raseinių r. sav.;
• Smėlynų g. 9, Gėluvos k., Ariogalos sen., Raseinių r. sav.
Taip pat planuojama iki 2029 m. įrengti dar 2 didelių gabaritų ir pavojingų atliekų priėmimo aikšteles Pagojukų ir Viduklės seniūnijose įgyvendinant projektą „Raseinių, Kėdainių, Kaišiadorių, Jonavos, Kauno rajonuose didelių gabaritų atliekų surinkimo aikštelių įrengimas“.                                            Raseinių rajono savivaldybės administracija įgyvendindama projektą „Komunalinių atliekų tvarkymo infrastruktūros atnaujinimas ir plėtra Raseinių rajono savivaldybėje“ (toliau – Projektas) įsigijo 161 vnt. biologiškai skaidžių atliekų surinkimo konteinerį (1100 l talpos), kuriais biologiškai skaidžios atliekos yra surenkamos iš savivaldybės teritorijoje esančių kapinių ir prie daugiabučių namų esančių bendro naudojimo atliekų surinkimo aikštelių Raseinių m. ir Ariogalos m.
Taip pat įgyvendinant Projektą 2021 m. buvo įsigyta 5000 vnt. biologiškai skaidžių atliekų surinkimo konteinerių (240 l talpos) skirtų individualioms valdoms aprūpinti.
Nuo 2023 m. biologiškai skaidžios atliekos buvo surenkamos iš Raseinių r. sav. teritorijoje esančių šių gyvenviečių: Raseinių m., Ariogalos m., Gėluvos k., Taurupio k., Mirklių k., Arškainių k., Trupinėlių k., Paverkšnio k., Geišių k., Ančakių k., Viduklės mstl., Nemakščių mstl., Šiluvos mstl., Girkalnio mstl., Sujainių k., Betygalos mstl., Virgainių k., Norgėlų k., Kaulakių k., Paliepių k., Gruzdiškės k., Kalnujų mstl., Ramonų k., Butkiškės k., Gylių k., Slabados k., Gabšių k. ir Aukštkelių k.                               Raseinių r. sav. administracija papildomai 2024 m. nupirko 300 vnt., o 2025 m. - 500 vnt., biologiškai skaidžių atliekų surinkimo konteinerių (240 l talpos) skirtų individualioms valdoms aprūpinti.                                   Nuo 2025 m. savivaldybės teritorijoje (Raseinių m. ir Ariogalos m.) 9 specialiais konteineriais yra surenkamas maistinis aliejus ir riebalai.     Nuo 2022 m. Raseinių rajono savivaldybės teritorijoje tekstilės atliekos buvo surenkamos 61 vnt. tekstilės atliekų surinkimo konteineriu (2,5 kub. m.), kurie yra pastatyti prie bendro naudojimo atliekų surinkimo aikštelių.         
2025 m. buityje susidarančios pavojingos atliekos iš gyventojų (iš anksto užsiregistravus pas atliekų surinkėją ir vežėją) buvo surenkamos apvažiavimo būdu (4 kartus per metus).
Raseinių r. sav. administracija 2022 - 2025 m. vykdė priemonę, kurios metu iš rajono gyventojų buvo nemokamai surenkamos asbesto turinčios atliekos. Per 2022 – 2025 m. iš gyventojų buvo surinkta ir saugiai pašalinta 861,54 tonos (2025 m. – 304,24 tonos) asbesto turinčių atliekų.</t>
  </si>
  <si>
    <t>1938,82 t</t>
  </si>
  <si>
    <t> Nuolatos skelbiama informacija, skatinanti rūšiuoti atliekas, ugdanti gyventojų rūšiavimo įgūdžius, žiniasklaidoje, Kauno RATC, savivaldybių  internetiniuose puslapiuose, socialiniuose tinkluose, įtraukiosiose veiklose (ekskursijos, renginiai, edukacijos ir pan.).</t>
  </si>
  <si>
    <t>Priemonės įgyvendinimas tęstinis. Nuolatos skelbiama informacija, skatinanti rūšiuoti atliekas, įskaitant maisto atliekas, ugdanti gyventojų rūšiavimo įgūdžius, žiniasklaidoje, Kauno RATC, savivaldybių  internetiniuose puslapiuose, socialiniuose tinkluose, įtraukiosiose veiklose (ekskursijos, renginiai, edukacijos ir pan.).</t>
  </si>
  <si>
    <t>Rietavo sav,</t>
  </si>
  <si>
    <t>Rokiškio r.</t>
  </si>
  <si>
    <t>Skuodo raj.</t>
  </si>
  <si>
    <t>Šakių raj,</t>
  </si>
  <si>
    <t>Nebuvo. 2025-11-14
paskelbtas
konkursas „Maisto
ir virtuvės atliekų
surinkimo
Marijampolės
regiono teritorijoje
ir jų vežimo į
apdorojimo
įrenginius paslaugų
pirkimas“. 2025-12-
19 atplėšti vokai su
tiekėjų pasiūlymais.
Vyksta pirkimo procedūra. Šakių rajono
savivaldybė
užtikrina didelių
gabaritų atliekų,
įskaitant pavojingas atliekas, surinkimą
apvažiuojant ne
mažiau, kaip 2
kartus per metus.
Gyventojai
pavojingas atliekas
gali pristatyti į
didelių gabaritų
atliekų surinkimo
aikšteles.
Daugelyje
parduotuvių ir
prekybos centrų yra pastatytos dėžutės
panaudotiems
galvaniniams
elementams,
liuminescencinėms
lempoms.</t>
  </si>
  <si>
    <t>Per žiniasklaidos
priemones ir
socialinius tinklus
nuosekliai teikė
gyventojams
informaciją
aktualiais
aplinkosaugos ir
tvarumo klausimais.</t>
  </si>
  <si>
    <t> 2</t>
  </si>
  <si>
    <t>Šalčininkų r</t>
  </si>
  <si>
    <t>Šiaulių m.</t>
  </si>
  <si>
    <t>Per 2025 metus įrengta apie 5,1 km dviračių takų ir dviračių gatvių, rekonstruojant esamą pėsčiųjų ar bendrą infrastruktūrą ir įrengiant atkarpas naujose vietose. Pradėti rangos darbai dar apie 5,3 km atkarpų (dviračių takų įrengimas). Suprojektuota ar pradėta projektuoti dar apie 25 km dviračių takų.</t>
  </si>
  <si>
    <t>Šiaulių m. sav. atstumas iki esamų didelių gabaritų atliekų surinkimo aikštelių neviršija 10 km, todėl naujų aikštelių neplanuojama. Šiaulių m. sav. gyventojai atliekas gali pristatyti į 3 didelių gabaritų atliekų surinkimo aikšteles, esančias Šiaulių m. sav. (Pailių g. 19, S. Dariaus ir S. Girėno g. 1D ir J. Basanavičiaus g. 168B) ir į 1 didelių gabaritų atliekų surinkimo aikštelę, esančią Šiaulių r. sav. (Bertužių k., Šiaulių g. 24).
Šiaulių regiono gyventojai jau nuo 2013 m. yra aprūpinti biologiškai skaidžių atliekų surinkimo konteineriais ir kompostavimo dėžėmis, todėl dalis maisto ir virtuvės atliekų (vaisiai, daržovės, kt.) yra surenkamos ir tvarkomos kompostuojant vietoje arba pristatomos į Šiaulių regione veikiančias žaliųjų atliekų kompostavimo aikšteles. Nuo 2021 m. iki 2023 m. pabaigos Šiaulių mieste vyko bandomasis maisto atliekų surinkimo projektas 8 bendro naudojimo konteinerių aikštelėse. 2023 m. su APVA dotacija  įsigyta 300 vnt. maisto atliekų surinkimo konteinerių. Šiaulių m. daugiabučių namų gyventojams nupirkta 10782 vnt. kibirėlių (7 l), skirtų maisto ir virtuvės atliekoms. 2025 m. iš viso bendro naudojimo konteinerių aikštelėse pastatyta 413 vnt. maisto atliekų surinkimo konteinerių (313 vnt. 0,12 m3 skirtų daugiabučių namų gyventojams ir 100 vnt. – 0,66 m3 skirtų sodo bendrijų gyventojams). 2025 m. iš šių konteinerių surinkta 901,26 t maisto ir virtuvės atliekų. Maisto ir virtuvės atliekų rūšiuojamojo surinkimo infrastruktūrą dar planuojama plėsti.
2025 m. vykdytas tekstilės atliekų  surinkimas, naudojant 30 vnt. savivaldybės konteinerių ir surinkta 99,23 t tekstilės atliekų. Taip pat tekstilės atliekų surinkimas vykdomas per privačių įmonių pastatytus konteinerius. Be to, tekstilės atliekos surenkamos didelių gabaritų atliekų surinkimo aikštelėse.
Pavojingųjų atliekų surinkimas 2025 m. buvo vykdomas per didelių gabaritų atliekų surinkimo aikšteles ir apvažiavimo būdu (ne rečiau kaip 4 kartus per metus).</t>
  </si>
  <si>
    <t>Šiaulių m. sav. gyventojams išdalinta 4350 vnt. kompostavimo dėžių. Šiaulių mieste ir toliau planuojama skatinti atliekų turėtojus kompostuoti biologines atliekas namų ūkio sąlygomis. Šiaulių miesto savivaldybės individualių namų gyventojai, pageidaujantys biologines atliekas kompostuoti namų ūkių valdose, jau yra aprūpinti kompostavimo dėžėmis, skirtomis kompostuoti žaliąsias atliekas bei augalinės kilmės maisto atliekas.</t>
  </si>
  <si>
    <t>Reguliariai viešinama informacija www.sratc.lt, www.daiktukiemas.lt ir socialinio tinklo „Facebook“ www.facebook.com/sratc,  www.facebook.com/daiktukiemas puslapiuose. Rengiami pranešimai spaudai, kurie publikuojami naujienų portale https://etaplius.lt/ ir Šiaulių miesto savivaldybės interneto svetainėje www.siauliai.lt, transliuojami reportažai vietinėje televizijoje. Taip pat toliau bendradarbiaujama su ugdymo ir kitomis įstaigomis, planuojami renginiai, skirti pristatyti atliekų tvarkymo infrastruktūrą, atliekų surinkimo galimybes, paaiškinti, kur kokias atliekas reikėtų pristatyti.</t>
  </si>
  <si>
    <t>Taip, vykdomas nuolatinis informacijos gyventojams teikimas.</t>
  </si>
  <si>
    <t>Priemonė vykdoma. Reguliariai viešinama informacija www.sratc.lt, www.daiktukiemas.lt internetiniuose puslapiuose ir socialinio tinklo „Facebook“ www.facebook.com/sratc, www.facebook.com/daiktukiemas puslapiuose. Rengiami pranešimai spaudai, kurie publikuojami naujienų portale https://etaplius.lt/ ir Šiaulių miesto savivaldybės interneto svetainėje www.siauliai.lt.
Organizuojamos edukacijos, skirtos atliekų prevencijai, skatinimui rinktis daugkartinius gaminius ir pakartotinai naudoti daiktus, rūšiuojamajam surinkimui. 2025 m. pravesti 176 renginiai (2024 m. – 149 renginiai), iš kurių – 91 edukacija (2024 m. – 91 edukacija) ugdymo, kultūros ir kitose viešosiose įstaigose, 70 ekskursijų (2024 m. – 42 ekskursijos) po DGASA ir dalijimosi daiktais stotelę „Daiktų kiemas“, 5 ekskursijos (2024 m. – 6 ekskursijos) po Šiaulių regiono nepavojingų atliekų sąvartyną, 10 renginių (2024 m. – 10 renginių) miesto bendruomenių švenčių metu.</t>
  </si>
  <si>
    <t>Reguliariai viešinama informacija www.sratc.lt ir socialinio tinklo „Facebook“ www.facebook.com/sratc puslapiuose. Rengiami pranešimai spaudai, kurie publikuojami naujienų portale https://etaplius.lt/ ir Šiaulių miesto savivaldybės interneto svetainėje www.siauliai.lt, transliuojami reportažai vietinėje televizijoje.</t>
  </si>
  <si>
    <t>Šiaulių m. sav. veikia trys atliekų paruošimo naudoti pakartotinai stotelės „Daiktų kiemas“, kuriose sudaryta galimybė žmonėms dalintis nereikalingais, bet dar tinkamais naudoti daiktais. 2023 m. įrengtas regioninis pakartotinio naudojimo centras Šiaulių rajone, kuriame bus rūšiuojamos, tikrinamos, tvarkomos (remontuojamos, plaunamos, ir kt. atnaujinamos) pakartotiniam naudojimui paruošti tinkamos atliekos ir daiktai.
2024 m. įrengta Edukacijų erdvė atliekų prevencijos, pakartotinio naudojimo ir perdirbimo tema Šiaulių mieste. Šioje edukacijų erdvėje organizuojamos veiklos viso Šiaulių regiono gyventojams, įskaitant ir Šiaulių m. sav. gyventojus.</t>
  </si>
  <si>
    <t xml:space="preserve">Šiaulių raj. </t>
  </si>
  <si>
    <t>Šilalės r.</t>
  </si>
  <si>
    <t>Šilutės r.</t>
  </si>
  <si>
    <t>AM priimtas sprendimas 2025 m. neskirti finansavimo kompostavimo dėžėms įsigyti.</t>
  </si>
  <si>
    <t>Viešina Klaipėdos regiono atliekų tvarkymo centras</t>
  </si>
  <si>
    <t> Šią veiklą vykdo Klaipėdos regiono atliekų tvarkymo centras</t>
  </si>
  <si>
    <t>Širvintų r.</t>
  </si>
  <si>
    <t>Švenčionių r.</t>
  </si>
  <si>
    <t>Tauragės r.</t>
  </si>
  <si>
    <t>Telšių r.</t>
  </si>
  <si>
    <t>Trakų r.</t>
  </si>
  <si>
    <t>Įgyvendinama</t>
  </si>
  <si>
    <t xml:space="preserve">Utenos r. </t>
  </si>
  <si>
    <t xml:space="preserve">Ukmergės r. </t>
  </si>
  <si>
    <t xml:space="preserve">Varėnos r. </t>
  </si>
  <si>
    <t>Maisto atliekos: iki 2023 m. pastatyti 1260vnt. konteineriai gyventojams, 2026 m. planuojma pastatyti  2252 vnt. vnt. Tekstilės atliekos: iki 2021 m. pastatyti 11 vnt. konteinerių, 2026 m. numatyta plėtra - dar 26 vnt. konteinerių. Pavojingosios atliekos: iki 2026 m. įsigyti pavojingosioms atliekoms apvažiavimo būdu rinkti tinkamą transporto priemonę ar anstatą - mobilų konteienrį arba pirkti šių atliekų surinkimo paslaugą. Didelių gabaritų atliekos: įrengti penktą rūšiavimo centrą Marcinkonyse.</t>
  </si>
  <si>
    <t xml:space="preserve"> Vykdoma </t>
  </si>
  <si>
    <t xml:space="preserve">Švietimo įstaigose, įmonėse vedamos edukacijos maisto nešvaistymo ir rūšiavimo tema </t>
  </si>
  <si>
    <t>42.34</t>
  </si>
  <si>
    <t xml:space="preserve">Numatytas papildoma mainų punkto vieta Varėnoje 2027 m. </t>
  </si>
  <si>
    <t xml:space="preserve">Vilkaviškio r. </t>
  </si>
  <si>
    <t>Šiuo metu vykdomas keleivių vežimo reguliariais reisais vietinio (miesto ir priemiestinio) susisiekimo autobusų maršrutais paslaugų pirkimas, kuriame numatyta, jog paslaugos turės būti teikiamos elektra varomais autobusais. Šiomis Paslaugomis yra siekiama įgyvendinti ES ir LR Klimato kaitos programos nuostatas, grindžiamas žalios energijos panaudojimu ir kt.</t>
  </si>
  <si>
    <t>Atnaujinti dviračių ir pėsčiųjų takai.</t>
  </si>
  <si>
    <t>2025 m. kompostavimo priemonės nebuvo dalinamos.</t>
  </si>
  <si>
    <t xml:space="preserve">Vykdomas nuolatinis gyventojų informavimas atliekų rūšiavimo tema. </t>
  </si>
  <si>
    <t>Informacija nuolat skelbiama Savivaldybės interneto svetainėje (www.vilkaviskis.lt), socialiniame tinkle „Facebook“, vietiniame laikraštyje „Santaka“, interneto naujienų portaluose, regioninės ir nacionalinės televizijos reportažuose.</t>
  </si>
  <si>
    <t>Vykdomas nuolatinis informacijos gyventojams skleidimas.</t>
  </si>
  <si>
    <t>Plėsti atliekų trinkamų paruošti pakartotinai naudoti, priėmimo vietų (stotelių) tinklą nebuvo poreikio, nes šiuo metu rajone veikia 2, planuojama įrengti 1 tokią aikštelę.</t>
  </si>
  <si>
    <t xml:space="preserve">Vilniaus m. </t>
  </si>
  <si>
    <t>Vilniaus r.</t>
  </si>
  <si>
    <t>Visagino sav.</t>
  </si>
  <si>
    <t xml:space="preserve">Zarasų r. </t>
  </si>
  <si>
    <t> 2025 m. įrengtos pusiau požeminės konteinerių aikštelės Zarasų mieste</t>
  </si>
  <si>
    <t> 2025 m. balandžio mėn. suprojektuota ir įgyvendinta aplinkos apsaugos viešinimo priemonė „Lengva atsinešti, o sunku išsinešti?“, šios priemonės išdalintos savivaldybės seniūnijoms, kad tokias lenteles kabintų tose viešose erdvėse, kur dažniausiai sutinkamos atliekos, kurios ten neturėtų būti. Įsigyta 50 vnt.
Įsigyta 300 vnt. plakatų apie rūšiavimą, kurie taip pat išdalinti platinti seniūnijose.
2025m. rugpjūčio 7 d. bendradarbiaujant su Žaliuoju tašku organizuotas renginys „Konteinerių krata“, renginio metu dalintos priemonės – daugkartiniai pirkinių maišai, metalinės gertuvės.
2025 m. rugsėjį įsigytas edukacinis žaidimas „ZERO HERO“: tvarų gyvenimo būdą įkvepiantis žaidimą 7-11 m. vaikams“ (20 vnt.), žaidimai perduoti Zarasų „Santarvės“ pradinei mokyklai.
2025-10-16 Virtualios realybės Edukacija „Žalioji žinutė“, edukacija vyko Zarasų r. Dusetų Kazimiero Būgos gimnazijos pradinukams (71 mokinys).</t>
  </si>
  <si>
    <t> Įmonė Facebook paskyroje yra sukūrusi profilį „Daiktų dalinimosi stotelė „Dalinkimės“ Zarasuose. Nuolatos įkeliamos daiktų nuotraukos, skatinančios gyventojus atnešti ar pasiimti dar naudojamus daiktus.
Savivaldybės tinklapyje dalytasi straipsniais apie maisto atliekų surinkimą, skatinimą rūšiuoti maisto atliekas.</t>
  </si>
  <si>
    <t>Savivaldybės tinklapyje dalytasi straipsniais apie maisto atliekų surinkimą, skatinimą rūšiuoti maisto atliekas.</t>
  </si>
  <si>
    <t> Įmonė Facebook paskyroje yra sukūrusi profilį „Daiktų dalinimosi stotelė „Dalinkimės“ Zarasuose. Nuolatos įkeliamos daiktų nuotraukos, skatinančios gyventojus atnešti ar pasiimti dar naudojamus daiktus.</t>
  </si>
  <si>
    <t> 2025 m. pasirašyta ES finansavimo sutartis dėl DGASA aikštelės statybos Troškūnų mieste. 
Kitos aikštelės statyba planuojama Svėdasų seniūnijoje. 2025 m. atlikti žemės sklypo formavimo ir nuomos procedūros. 
Maisto virtuvės atliekų infrastruktūros plėtra Anykščių rajono savivaldybėje pilnai įgyvendinta 2024 m. Prie visų daugiabučių esančių atliekų surinkimo aikštelių (31 vnt.), Individualių namų valdos Anykščių mieste aprūpintos 120 l. talpos maisto/virtuvės/žaliųjų atliekų surinkimo konteineriais (1900 vnt.) ir Anykščių miesto individualių  namų ir daugiabučių namų gyventojai aprūpinti 5 l  talpos rūšiavimo priemonėmis 6000 vnt. 
Tekstilės atliekų surinkimo priemonių tinklo plėtra baigta įgyvendinti pilnumoje 2025 m. 2025 m. papildomai nupirkta 2 vnt. , o iš viso rajone ir mieste pastatyti 31 vnt. 2.5 m3 talpos tekstilės atliekų surinkimo konteineriai. Tekstilės atliekų surinkimo konteinerių skaičius atitinka pilnumoje AM ministro įsakymu patvirtintus  minimalių komunalinių atliekų kokybės reikalavimuose numatytus tekstilės atliekų surinkimo priemonių skaičių.
Pavojingų atliekų rūšiuojamojo surinkimo infrastruktūra bus įgyvendinta kartu su DGASA plėtra (žiūrėti šio stulpelio pirmą priemonę aprašyta)</t>
  </si>
  <si>
    <t>2025 m. su maisto/virtuvės atliekų rūšiuojamuoju surinkimu buvo nupirkti tentiniai plakatai, kurie buvo viešinami Anykščių miesto šviečiančiuose reklamos stenduose. Apklijuotos dvi šiukšliavežių mašinos lipdukais su aukščiau minima tematika. Anykščių miesto šventėje kartu su URATC organizavome viktoriną ir gyventojams dalinome gertuves, daugkartinio naudojimo maišelius su aukščiau minima atributika. Visi miesto ir rajono tekstilės konteineriai apklijuoti lipdukais su rūšiavimo rekomendacijoms, atnaujintos ant pusiau požeminių konteinerių rūšiavimo rekomendacijos mišrioms, pakuočių ir maisto/virtuvės/žaliosios atliekoms.</t>
  </si>
  <si>
    <t>Anykščių rajono savivaldybė įgyvendina tarptautinį projektą, kuriuo siekiama iš esmės pakeisti vienkartinių indų naudojimo kultūrą maitinimo įstaigose. Projektas „Change(K)now!“ – tai Baltijos jūros regiono iniciatyva, jungianti net 23 partnerius iš 8 šalių, kuria siekiama įdiegti žiedinės ekonomikos principais pagrįstą daugkartinių indų sistemą.</t>
  </si>
  <si>
    <t>   Projekto idėja, pradėta vystyti dar 2022 metais. Projektas pradėtas įgyvendinti  nuo 2023 m. ir tęsiasi iki šiol</t>
  </si>
  <si>
    <t>2025 m. Anykščių miesto autobusų sustojimo stotelėse buvo pakabinti plakatai skatinantys maisto švaistymo prevenciją</t>
  </si>
  <si>
    <t> įrengta viena didelių gabaritų  atliekų surinkimo aikštelė Gerseniškių g. 5, Ukmergėje. Siekiant užtikrinti VAPTP esančių užduočių, susijusių su DGASA tinklo plėtra įvykdymą, 2024 m. spalio mėn. CPVA pateikta paraiška dėl didelių gabaritų surinkimo aikštelių Siesikų, Veprių ir Želvos seniūnijose įrengimo, bei esamos DGSA plėtros Gerseniškių g. 5, Ukmergėje. 2025 m. sausio 31 d. pasirašyta projekto finansavimo sutartis. Suformuoti sklypai Pauplių k., Veprių sen., Petronių k., Siesikų sen. ir Dirbtuvių g., Želvos mstl., Želvos sen. teritorijoje maisto atliekos yra renkamos oranžiniais maišeliais. Per 2025 m. įsigyta 4896 vnt. maišelių ritinėlių. Ukmergės miesto gyventojams išdalinta  4252 vnt. ritinėlių (po 25 maišelius ritinėlyje). 
Vykdant buityje susidarančios tekstilės atliekų rūšiuojamąjį surinkimą per 2025 m. Ukmergės mieste ir rajone pastatyta dar 12 vnt. tekstilės surinkimo konteinerių (viso savivaldybės teritorijoje 36 vnt. konteinerių) . Per ataskaitinį laikotarpį surinkta 123,339 t atliekų. buityje susidarančios pavojingos atliekos priimamos DGASA. Ukmergės rajono savivaldybė siekia padėti gyventojams, kurie, ardant asbestinius stogus, pastatų konstrukcijas ir kitus gaminius, kurių sudėtyje yra asbesto, susiduria su šių atliekų sutvarkymo iššūkiais. Šios būdą. 2025 m. surinkta ir sutvarkyta 464,91 t asbesto atliekų.</t>
  </si>
  <si>
    <t> Straipsniai Ukmergės rajono savivaldybės  internetinėje svetainėje ir Facebook paskyroje.
Pagal pasirašytas Bendradarbiavimo sutartis su Gamintojų ir importuotojų organizacijomis 2025 m. savivaldybėje buvo vykdomos įvairios priemonės.
Vykdomos nemo-kamų nuotolinių edukacijų cik-las ,,Žaliasis raš-tingumas“.
Dalyvauta aplin-kosauginiame projekte ,,Žalioji odisėja 25“.
 Dalyvauta „At-liekų  kultū-ros“  egzamine.
Dalyvauta nacio-naliniame projek-te ,,Mes rūšiuo-jam“, t.y., įmo-nės, įstaigos, or-ganizacijos, gy-ventojai rinko, rūšiavo ir atskirai perdavė teisė-tiems atliekų tvarkytojams e-lektronines atlie-kas. Šiuo projektu siekiama suma-žinti aplinkos taršą elektronikos, nenaudojamos buitinės techni-kos, nešiojamų baterijų atlieko-mis. Ugdymo įstai-goms išdalinta 20 vnt. Žaliosios knygos. Spektak-liai Ukmergės lopšeliuose – dar-želiuo-se ,,Saulutė“ ir ,,Eglutė“.
Rūšiavimo edu-kacijų palapinė festivalyje ,,Farm on fire“.</t>
  </si>
  <si>
    <t> Vykdoma</t>
  </si>
  <si>
    <t> 2025 m. Šiaulių rajone veikė 6 (atnaujintos, rekonstruotos) didelių gabaritų atliekų surinkimo aikštelės (DGASA). Daugiau neplanuojama. Šiaulių rajono Ginkūnų k., Kuršėnų m. 2025 m. maisto ir virtuvės atliekų surinkimas vykdytas ŠRATC-o su APVA dotacija įsigytais 30 vnt. maisto ir virtuvės atliekų surinkimo konteineriais (pastatytais daugiabučių konteinerių aikštelėse) ir virtuvės 1725 vnt. kibirėliais (7 l), skirtais maisto ir virtuvės atliekoms. Tekstilės atliekų atskiras surinkimas vykdomas DGASA bei savivaldybės teritorijoje bendro naudojimo konteinerių aikštelėse yra pastatyti 33 vnt. tekstilės atliekų surinkimo konteineriai. Atskirai surinktų buityje susidarančių pavojingųjų atliekų surinkimas vykdomas per DGASA, ir apvažiavimo būdu (ne rečiau kaip 4 kartus per metus) ir per papildančias sistemas.</t>
  </si>
  <si>
    <t xml:space="preserve">Rūšiuojamajam surinkimui skatinti informacija viešinama nuolat. Reguliariai viešinama informacija Šiaulių r. sav. internetinėje svetainėje: www.siauliuraj.lt, nuorodoje Veiklos sritys – Aplinkos apsauga, Aktualijų bei Atliekų tvarkymas skirtukuose. Taip pat nuolat viešinama Administratoriaus (ŠRATC) svetainėje (www.sratc.lt, www.daiktukiemas.lt internetiniuose puslapiuose ir socialinio tinklo „Facebook“ www.facebook.com/sratc, www.facebook.com/daiktukiemas puslapiuose). Administratoriaus rengiami pranešimai spaudai, publikuojami naujienų portale https://etaplius.lt/ ir savivaldybės svetainėje. </t>
  </si>
  <si>
    <t xml:space="preserve"> Iš viso Šiaulių rajone gyventojams yra išdalinta 5086 vnt. kompostavimo dėžių, iš jų 600 l talpos – 1086 vnt., 900 l talpos – 4000 vnt. 
Kompostavimo dėžėse galima sukompostuoti 1629,78 t. Žaliųjų atliekų kompostavimo aikštelėse iš Šiaulių r. sav. surinktų žaliųjų atliekų sukompostuota 3287,04 t
</t>
  </si>
  <si>
    <t>Organizuojamos edukacijos, skirtos atliekų prevencijai, skatinimui rinktis daugkartinius gaminius ir  pakartotinai naudoti daiktus, rūšiuojamajam surinkimui. 2025 m. Šiaulių rajono gyventojams pravesta 17 edukacinių veiklų: 2025-03-10 Šiaulių r. Meškuičių mokyklos bendruomenei pravesta ekskursija po Šiaulių regiono nepavojingų atliekų sąvartyną (dalyviai – 10);
2025-04-01 Šiaulių r. Voveriškių mokyklos priešmokyklinio ugdymo grupei pravesta edukacija „Žemės diena 2025“ ir ekskursija po didelių gabaritų atliekų surinkimo aikštelę (S. Dariaus ir S. Girėno g. 1D, Šiauliai) (dalyviai – 17);
2025-04-</t>
  </si>
  <si>
    <t xml:space="preserve">Reguliariai viešinama informacija Šiaulių r. sav. internetinėje svetainėje www.siauliuraj.lt Administratoriaus (ŠRATC) www.sratc.lt ir socialinio tinklo „Facebook“ www.facebook.com/sratc puslapiuose. Rengiami pranešimai spaudai, kurie publikuojami naujienų portale https://etaplius.lt/ ir siunčiami savivaldybei, transliuojami reportažai vietinėje televizijoje.
Įvertinus atskirai surinktų, žaliųjų ir mišrių komunalinių atliekų sraute esantį maisto ir virtuvės atliekų kiekį, tai 1 gyv./m. tenka 48 kg </t>
  </si>
  <si>
    <t>Šiaulių rajone veikia 2 atliekų paruošimo naudoti pakartotinai stotelės „Daiktų kiemas“, kuriose sudaryta galimybė žmonėms dalintis nereikalingais, bet dar tinkamais naudoti daiktais. Veikia regioninis pakartotinio naudojimo centras Šiaulių rajone, kuriame atliekos rūšiuojamos, tikrinamos, tvarkomos (remontuojamos, plaunamos, ir kt. atnaujinamos) pakartotiniam naudojimui paruošti tinkamos atliekos ir daiktai. 
Įrengta edukacinė erdvė Šiaulių mieste, kurioje organizuojamos veiklos viso Šiaulių regiono gyventojams, įskaitant ir Šiaulių r. sav. gyventojus.</t>
  </si>
  <si>
    <t xml:space="preserve"> 2025 m. naujų didelių gabaritų atliekų surinkimo aikštelių nebuvo pastatyta ( ieškomas sklypas 1 naujos DGASA įrengimui). Maisto-virtuvės atliekų surinkimo konteineriai  (24 vnt. bendro naudojimo) buvo įrengti ir pradėti naudoti nuo 2024m. 11 mėn., 2025m. naudoti tie patys bendrijei maisto-virtuvės atliekų konteineriai ir išdalinta 3000 vnt. žaliųjų atliekų surinkimo konteinerių ind. valdoms.                                                                                  2025 m. pastatyti papildomi 14 vnt. bendro naudojimo tekstilės atliekų surinkimo konteineriai.  Taip pat tekstilės surinkimas buvo vykdomas uždarose komunalinių atliekų ir pakuočių surinkimo aikštelėse SB „Dituva“ ir SB "Agluona" , ir didelių gabaritų atliekų surinkimo aikštelėse.
Per 2025 metus surinkta 14,141 t. pavojingų atliekų. Jos pastoviai priimamos į DGASA. Savivaldybė 2025 m. iš gyventojų apvažiavimo būdu surinko 435 t asbesto turinčių gaminių atliekų.
Taip  pat kai kurie atliekų tvarkytojai, pvz. UAB Toksika , 2025 m. pavasarį savarankiškai vykdė pavojingų atliekų surinkimą Seniūnijose.</t>
  </si>
  <si>
    <t>2025 m. kompostavimo priemonių nebuvo dalinta.</t>
  </si>
  <si>
    <t>Informacija teikiama VšĮ "Gargždų švara" interneto svetainėje, telefonu ar atvykus į įstaigą, dalinami lakstinukai skatinantys teisingą atliekų rūšiavimą. Yra rengiami informaciniai straipsniai vietinėje spaudoje.</t>
  </si>
  <si>
    <t xml:space="preserve">Savivaldybė bendradarbiavo skirdama prizus  2025 m.vykusio "Atliekų kultūros egzamino"  laimėtojams Klaipėdos rajone.                        Savivaldybė kasmet bendradarbiauja su gamintojų ir importuotojų asociacija "Gamtos ateitis" ir VšĮ "Žaliasis taškas",  2025m. gyventojams dalino pakuočių atliekų rūšiavimo įgūdžius formuojančias priemones - knygutes vaikams, žaidimai, daugkartinius svėrimo ir pirkinių maišelius,  kalendorius; seniūnijoms ir švietimo įstaigoms išdalinti vidaus patalpų pakuočių atliekų rūšiavimo konteinerių 45 komplektai. Dalis priemonių išdalinta Savivaldybės viešosios tvarkos skyriaus organizuotų renginių metu.  </t>
  </si>
  <si>
    <t>VšĮ Gargždų švara esant poreikiui edukuoja besikreipiančius gyventojus apie kasdienius įpročius įskaitant ir maisto vartojimo įpročius. Savivaldybės administracija organizavo gyventojų apklausą dėl žaliųjų atliekų tvarkymo poreikio primindama ir skatindama kompostuoti žaliasias atliekas jų susidarymo vietoje.</t>
  </si>
  <si>
    <t>2025 m. nebuvo įrengta, svarstoma tokios vietos galimybė.</t>
  </si>
  <si>
    <t>Radviliškio m. Vingėliškio</t>
  </si>
  <si>
    <t>gyventojams išdalinta</t>
  </si>
  <si>
    <t> Radviliškio rajono
savivaldybės tarybos 2023
m. rugpjūčio 31 sprendimu
Nr. T-77, visi keleiviai vietinio
(miesto ir priemiestinio)
susiekimo autobusų
maršrutais Radviliškio rajone
vežami nemokamai.</t>
  </si>
  <si>
    <t> Radviliškio r. sav. įrengtos 3 didelių gabaritų atliekų
surinkimo aikštelės, dar 1 aikštelė planuojama (Radviliškio
r. sav. atliekų prevencijos ir tvarkymo 2021–2027 m. plane,
kuris patvirtintas Radviliškio r. sav. tarybos 2023-08-31
sprendimu Nr. T-103 (toliau – savivaldybės planas)
numatyta didelių gabaritų atliekų surinkimo aikštelės
plėtra, planuojama iki 2027 m. įrengti 1 papildomą didelių
gabaritų atliekų surinkimo aikštelę). Šiaulių regiono
gyventojai jau nuo 2013 m. yra aprūpinti biologiškai
skaidžių atliekų surinkimo konteineriais ir kompostavimo
dėžėmis, todėl dalis maisto ir virtuvės atliekų (vaisiai,
daržovės, kt.) yra surenkamos ir tvarkomos kompostuojant
vietoje arba pristatomos į Šiaulių regione veikiančias
žaliųjų atliekų kompostavimo aikšteles.
Nuo 2024 m. Radviliškio r. daugiabučių namų
gyventojams pradėtas vykdyti Maisto ir virtuvės atliekų
surinkimas įsigytais 58 vnt. konteineriais ir 2 476 vnt. (7 l)
kibirėliais. Radviliškio r. aktyviai vykdytas tekstiles atliekų
surinkimas 34 vnt. atliekų konteineriais, nes Radviliškio r.
sav. 2025 m. nupirko papildomus 7 vnt. tekstilės atliekų
konteinerius. 2024 m. surinkta 115,19 t, 2025 m. – 135,98 t
testilės atliekų. Tekstilės atliekos renkamos ir per didelių
gabaritų atliekų surinkimo aikšteles. Pavojingųjų atliekų
surinkimas vykdomas per didelių gabaritų atliekų
surinkimo aikštelę ir apvažiavimo būdu ne rečiau kaip 2
kartus per metus.</t>
  </si>
  <si>
    <t> Organizuojamos edukacijos, skirtos
atliekų rūšiavimo prevencijai, skatinimui
rinktis daugkartinius gaminius ir
pakartotinai naudoti daiktus,
rūšiuojamajam surinkimui. 2025 m.
Radviliškio rajono gyentojams pravesta
15 edukacinių veiklų:
2025-03-20 Radviliškio Gražinos
pagrindinės mokyklos 9–10 klasės
moksleiviams pravesta edukacija
„Žemės diena 2025“ ir ekskursija po
didelių gabaritų atliekų surinkimo
aikštelę (S. Dariaus ir S. Girėno g. 1D,
Šiauliai) (45 dalyviai);
2025-03-27 Radviliškio r. Pažinimo
licėjaus 11 klasės moksleiviams pravesta
edukacija „Žemės diena 2025“,
ekskursija po didelių gabaritų atliekų
surinkimo aikštelę (S. Dariaus ir S.
Girėno g. 1D, Šiauliai) ir ekskursija po
Šiaulių regiono nepavojingų atliekų
sąvartyną (13 dalyvių);
2025-06-05 Radviliškio r. Šiaulėnų
Marcelino Šikšnio gimnazijos 5–8 klasių
moksleiviams pravesta edukacija
„Gamta klesti, kai mums rūpi“ ir
ekskursija po didelių gabaritų atliekų
surinkimo aikštelę (S. Dariaus ir S.</t>
  </si>
  <si>
    <t> Priemonė vykdoma.
Reguliariai
viešinama
informacija
www.sratc.lt,
www.daiktukiemas.lt
internetiniuose
puslapiuose ir
socialinio tinklo
„Facebook“
www.facebook.com/
sratc,
www.facebook.com/
daiktukiemas
puslapiuose.
Rengiami
pranešimai spaudai,
kurie publikuojami
naujienų portale
https://etaplius.lt/ ir
siunčiami Radviliškio
rajono savivaldybei.</t>
  </si>
  <si>
    <t> Organizuojamos
edukacijos, skirtos atliekų
prevencijai, skatinimui
rinktis daugkartinius
gaminius ir pakartotinai
naudoti daiktus,
rūšiuojamajam surinkimui.</t>
  </si>
  <si>
    <t> Reguliariai viešinama
informacija www.sratc.lt ir
socialinio tinklo „Facebook“
www.facebook.com/sratc
puslapiuose. Rengiami
pranešimai spaudai, kurie
publikuojami naujienų portale
https://etaplius.lt/ ir siunčiami
Radviliškio rajono savivaldybei,
transliuojami reportažai
vietinėje televizijoje.</t>
  </si>
  <si>
    <t> Radviliškio r. sav. veikia viena
atliekų paruošimo naudoti
pakartotinai stotelė „Daiktų
kiemas“, kurioje sudaryta
galimybė žmonėms dalintis
nereikalingais, bet dar
tinkamais naudoti daiktais.
2023 m. įrengtas regioninis
pakartotinio naudojimo
centras Šiaulių rajone,
kuriame bus rūšiuojamos,
tikrinamos, tvarkomos
(remontuojamos, plaunamos,
ir kt. atnaujinamos)
pakartotiniam naudojimui
paruošti tinkamos atliekos ir
daiktai. 2024 m. įrengta
edukacinė erdvė Šiaulių
mieste, kurioje
organizuojamos veiklos viso
Šiaulių regiono gyventojams,
įskaitant ir Radviliškio r. sav.
gyventojus.
ŽEG priemonių ir rodiklių įgyvendinimo pildymo forma savivaldybėms
Priemonės, rodiklo įgyvendinimo stadija
Finansuoti tvarų gyventojų
mobilumą ir mažinti kelionių
nuosavu transportu
Transporto paslaugų
inovacijos (vnt.)
Skatinti dviračių
transporto plėtrą
miestuose ir
priemiesčiuose kuriant
jiems tinkamą
infrastruktūrą
Naujos dviračių
infrastruktūros plotas
(km)
Gerinti atliekų rūšiavimo priemonių ir infrastruktūros
prieinamumą, (įrengti daugiau didelių gabaritų atliekų
surinkimo aikštelių užtikrinant jų prieinamumą; plėsti
maisto (virtuvės) atliekų rūšiuojamojo surinkimo
infrastruktūrą aprūpinant gyventojus rūšiavimo
konteineriais ar kitomis priemonėmis, plėsti buityje
susidarančios tekstilės atliekų rūšiuojamojo surinkimo
infrastruktūrą, buityje susidarančių pavojingųjų atliekų
rūšiuojamojo surinkimo infrastruktūrą
Išrūšiuotų
komunalinių
atliekų kiekis
(proc.)
Finansuoti
kompostavimo
priemones gyventojams,
biologinių atliekų
kompostavimui jų
susidarymo vietoje
Kompostuotų
atliekų kiekis
(t/m)
Vykdyti nuolatines viešinimo kampanijas,
skatinančias atliekų rūšiuojamąjį
surinkimą (ypač maisto, tekstilės,
statybinių, baldų, pakuočių, padangų,
pavojingųjų atliekų
Nuolatinis
informacijos
gyventojams teikimas
Organizuoti viešinimo
kampanijas, skatinančias
rinktis daugkartinius
gaminius ir pakartotinai
naudoti daiktus
Viešinimo renginių
skaičius (vnt.)
Įgyvendinti viešinimo priemones
maisto švaistymo mažinimo ir
maisto atliekų prevencijos,
gyventojų maisto vartojimo
įgūdžių ugdymo temomis
Maisto atliekų kiekis
per metus (kg/gyv.)
Plėsti daiktų, tinkamų
paruošti pakartotinai naudoti,
priėmimo vietų (stotelių)
tinklą, finansuoti jose
paruošimo pakartotinai
naudoti veiklą
Įrengtų dalijimosi
stotelių su teikiamomis
remonto paslaugomis
skaičius (vnt.) (bendras
ir padidėjimas 2025 m</t>
  </si>
  <si>
    <t>2025-549,82 kv.m; 2026-projektuojama 1750 kv.m.</t>
  </si>
  <si>
    <t>2025 m. MAATC svetainėje paskelbta 72, o Bendrovės „Facebook“ paskyroje 219 publikacijos atliekų rūšiavimo tema. Per 2025 m. įvairiose Kalvarijos savivaldybės medijose paskelbta 47 informacijos gyventojams aktualiomis aplinkosauginėmis bei tvarumo temomis. Marijampolės televizijos žinių laidoje 2025 m. transliuoti 9 reportažai: „Elektronikos gaminių atliekas rūšiuoti būtina, jos kenkia ne tik gamtai, bet gali sukelti net gaisrą“, „Gyventojus netrukus pasieks nauji konteineriai, skirti rūšiuoti maisto atliekas“, „Daiktų pasidalytuvės“: ne tik nemokamai rasite sau trūkstamą daiktą, bet ir prisidėsite prie tvarumo“, „Marijampoliečiai jau greitai turės galimybę rūšiuoti maisto atliekas“, „Jau netrukus kavinės nebegalės nemokamai dalinti plastikinių pakuočių: kaip bus įgyvendinami pokyčiai ir kaip tam ruošiasi pačios įmonės?“, „Artėja konteinerių patikra: bus tikrinama, ar individualių namų gyventojai rūšiuoja atliekas“, „Šią savaitę vyksta individualių namų konteinerių patikra. Kokie pažeidimai fiksuojami?“, „Vėlinių laikotarpiu kapavietėse susidaro didelis kiekis atliekų – kaip jas tinkamai išrūšiuoti?“, „Kur galima palikti jau nebereikalingas padangas“. Balandžio 17 d. jau šeštąjį kartą visoje Lietuvoje vykusiame nacionaliniame aplinkosauginiame konkurse – Atliekų kultūros egzaminas MAATC dalyvavo kaip partneris. Gegužės 5 d. Marijampolės “Spindulio” kino teatre buvo apdovanoti Marijampolės savivaldybės “Atliekų kultūros” egzamino dalyviai.</t>
  </si>
  <si>
    <t>Informacija nuolat skelbiama Savivaldybės interneto svetainėje (www.kalvarija.lt), socialiniame tinkle „Facebook“, interneto naujienų portaluose, regioninės ir nacionalinės televizijos reportažuose.</t>
  </si>
  <si>
    <t>Į Kalvarijos  DGASA (Šilo g. 23, Kušliškių kaimas, Kalvarijos sav.) 2025 m. daiktų tinkamų antriniam panaudojimui priduota 2 041 vnt., 5,42 t.  Gegužės 23 d. įgyvendinant UAB Marijampolės apskrities atliekų tvarkymo centro vykdomo 2021-2027 m. projekto „Rūšiuojamojo atliekų surinkimo skatinimas Marijampolės regione numatytų veiklų viešinimą startavo facebook socialinis tinklas “Daiktų pasidalytuvės”. Rugsėjo 1 d. viešinant įgyvendinamo projekto „Rūšiuojamojo atliekų surinkimo skatinimas Marijampolės regione“ veiklas, sukurti ir įrengti lauko reklamos stendai, skirti informuoti gyventojus apie didelių gabaritų atliekų surinkimo aikštelėse veikiančias daiktų dalinimosi stoteles “Daiktų pasidalytuvės“:  Marijampolėje, Vilkaviškyje, Šakiuose, Kazlų Rūdoje ir Kalvarijoje. Spalio 20-26 d. MAATC Marijampolės regiono švietimo įstaigoms organizavo tvarumo iniciatyvą “Antras šansas” kartu paminint ir Klimato savaitę, kurios metu švietimo įstaigos pas save turėjo organizuoti “Daiktų pasidalytuves”, kurių metu mokiniai rinko namuose nenaudojamus daiktus ir suteikė jiems antrą šansą tapti reikalingais. Surinktus daiktus galėjo pristatyti į artimiausią UAB Marijampolės apskrities atliekų tvarkymo centro didelių gabaritų surinkimo aikštelę, kur jie rado naujus namus.</t>
  </si>
  <si>
    <t>2025 m. vasario 5 d. UAB Marijampolės apskrities atliekų tvarkymo centras žiniasklaidos bei savivaldos atstovus, ekologus, atliekų sektoriaus specialistus, bei komunikacijos specialistus sukvietė į spaudos konferenciją, skirtą pristatyti naują projektą “Rūšiuojamojo atliekų surinkimo skatinimas Marijampolės regione”. Spaudos konferencijos metu buvo aptarta planuojama aplinkosauginio švietimo sklaida, būsima maisto atliekų tvarkymo sistema ir komunalinių atliekų tvarkymo naujovės.</t>
  </si>
  <si>
    <t>Plėsti atliekų trinkamų paruošti pakartotinai naudoti, priėmimo vietų (stotelių) tinklą nebuvo poreikio, nes šiuo metu visame regione veikia aštuonios pakartotinio naudojimo stotelės „Daiktų pasidalytuvės“. Kalvarijos savivaldybėje veikia viena pakartotinio naudojimo stotelė „Daiktų pasidalytuvės“: Kalvarijos  DGASA (Šilo g. 23, Kušliškių kaimas, Kalvarijos sav.).</t>
  </si>
  <si>
    <t>Raseinių r. sav. administracija 2022 - 2025 m. vykdė priemonę, kurios metu iš rajono gyventojų buvo nemokamai surenkamos asbesto turinčios atliekos. Per 2022 – 2025 m. iš gyventojų buvo surinkta ir saugiai pašalinta 861,54 tonos (2025 m. – 304,24 tonos) asbesto turinčių atliekų. 2025 m. buityje susidarančios pavojingos atliekos iš gyventojų (iš anksto užsiregistravus pas atliekų surinkėją ir vežėją) buvo surenkamos apvažiavimo būdu (4 kartus per metus).</t>
  </si>
  <si>
    <t>Savivaldybės gyventojai nuo 2013 m. aprūpinti kompostavimo dėžėmis, todėl dalis maisto ir virtuvės atliekų (vaisiai, daržovės, kt.) tvarkomos kompostuojant vietoje arba savivaldybės teritorijoje esančioje kompostavimo aikštelėje. Pagal finansines galimybes įsigyjamos kompostavimo dėžės (900 l), kurios dalinamos gyventojams, 2025 m. tokių dėžių buvo išdalinta 80 vnt. Gyventojai aktyviai naudojasi  tekstilės atliekų surinkimo konteineriais, esančia infrastruktūra. Kiekvienais metais surinktų tekstilės atliekų kiekis didėja (2025 m. 76,92 t, 2024 m. 51,81 t). Savivaldybės teritorijoje veikiančioje didelių gabaritų atliekų surinkimo aikštelėje yra sudarytos galimybės pristatyti pavojingas atliekas. EEĮ ir iš transporto priemonių susidarančios pavojingos atliekos surenkamos bendradarbiaujant su gamintojais ir importuotojais. Individualios valdos aprūpintos rūšiavimo konteineriais, rūšiuojamos pakuočių ir stiklo atliekos. Prie daugiabučių namų įrengtos pusiau požeminės konteinerių aikštelės, kuriose gali rūšiuoti buityje susidarančias atliekas.</t>
  </si>
  <si>
    <t> 2024 m. buvo įrengtos 95 naujos požeminės ir pusiau požeminės atliekų surinkimo aikštelės, o 2025 m. papildomai – dar 23 aikštelės skirtos mišrių komunalinių atliekų, pakuočių atliekų ir antrinių žaliavų bei maisto atliekų rūšiuojamajam surinkimui.
Nuo 2023-12-11 iki 2025-01-31 Vilniaus mieste – savivaldybėje, seniūnijose ir didelių gabaritų atliekų surinkimo aikštelėse (DGASA), papildomomis mobiliomis priemonėmis pagal pasirašytą paslaugos sutartį su paslaugos tiekėju – iš viso išdalinta apie 281 tūkst. maisto atliekų surinkimo priemonių (maišelių ritinėlių su kibirėliais ir papildomų maišelių – apie 1 000 000 vnt.). Taip pat toliau tęsiamas oranžinių maišelių, skirtų maisto ir virtuvės atliekoms rinkti, dalijimas seniūnijose bei Vilniaus miesto DGASA aikštelėse. Papildomai pažymėtina, kad VASA administruojama individuali atliekų surinkimo paslauga vis dažniau pasirenkama sostinės gyventojų, nes užtikrina patogų ir lengvai prieinamą pavojingų bei kitų atliekų surinkimą tiesiogiai iš jų gyvenamosios vietos. 2025 m., teikiant šią paslaugą, iš viso surinkta 1334,50 t atliekų, iš kurių 1333,136 t sudarė didelių gabaritų atliekos, o 1,364 t – pavojingos atliekos; per metus įvykdyta 12 227 užsakymų.</t>
  </si>
  <si>
    <t> Siekiant didinti gyventojų sąmoningumą ir skatinti rūšiuojamąjį atliekų surinkimą, VAATC iniciatyva buvo įgyvendintas plataus masto visuomenės informavimo ir edukacijos projektas. Per televiziją ir internetą pristatyta daugiau kaip 20 laidų „Atliekų kultūra“, taip pat publikuoti straipsniai Delfi.lt, TV3 portaluose bei žiniasklaidos agentūrų pranešimuose. Socialinių tinklų (Facebook, Instagram, YouTube) auditorija viršijo 59 tūkst. žmonių.
Kasmetinis „Atliekų kultūros“ egzaminas suteikė galimybę daugiau nei 17 tūkst. dalyvių iš visos Lietuvos pasitikrinti žinias apie rūšiavimą, perdirbimą ir pakartotinį naudojimą; aktyviausiai jame dalyvavo švietimo įstaigos. Vilniaus mieste gyventojai buvo skatinami ir praktiškai prisidėti prie tvarumo – akcijos „Darom su Atliekų kultūra“ metu surinkta 4,7 tonos didelių gabaritų atliekų. Taip pat mieste įrengtos naujos atliekų surinkimo aikštelės bei dalijimosi daiktais stotelės DĖK’ui, per kurias per metus išdalinta apie 14 tūkst. daiktų.
Edukacinį poveikį sustiprino daugiau kaip 60 ekskursijų į atliekų tvarkymo įrenginius, dalyvavimas įvairiuose renginiuose, dirbtuvės vaikams ir suaugusiesiems, mini DĖK’ui stotelės darželiuose bei DĖK’ui kabyklos bibliotekose, įmonėse ir bendruomenėse. Savanorių įsitraukimas ir bendradarbiavimas su švietimo įstaigomis bei organizacijomis skatino pakartotinį daiktų naudojimą, tvarumo kultūros plėtrą ir geresnį rūšiavimo svarbos supratimą visuomenėje.
2025 m. VASA organizavo „Atliekų krepšinio“ edukacijas, kuriose dalyvavo daugiau nei 600 vaikų. Kartu su rinkliavos mokėjimo pranešimais gyventojams buvo siunčiamas priedas apie atliekų tvarkymo ciklą, o svetainėje www.vasa.lt paskelbta rūšiavimo atmintinė. Pagrindinė rūšiavimo informacija taip pat buvo platinama naujienlaiškiais, dalijama VASA kontrolierių ir miesto renginių metu.
2025 m. antroje pusėje VASA sukūrė vaizdo įrašą apie rūšiavimo naudą, kurio transliacija numatyta 2026 m. socialiniuose kanaluose. Tais pačiais metais VASA kartu su VMSA įgyvendino pilotinį projektą penkiose mokyklose (1–4 klasėse), kuriame apie 1300 moksleivių mokėsi tinkamai rūšiuoti maisto ir kitas atliekas bei atliko praktines užduotis.
VASA taip pat dalyvavo XXII Druskininkų forume „Atliekų tvarkymas“ kuriame pristatė pranešimą „Nematoma atliekų pusė: rūšiavimo iššūkiai ir praktika“, bei kartu su VAATC – Vilniaus ekosistemos forume, skirtame miestui, verslui ir mokslui, kur buvo diskutuojama apie rūšiavimo įpročius ir visuomenės nuostatas.</t>
  </si>
  <si>
    <t> Dalijimosi daiktais stotelės DĖK’ui ir toliau sulaukia didelio gyventojų susidomėjimo – vien 2025 m. Vilniaus mieste veikiančiose stotelėse išdalinta daugiau nei 14 tūkst. daiktų. 2025 m. Vilniuje įrengtos 2 naujos DĖK’ui dalijimosi daiktais stotelės. Siekiant skatinti nebereikalingų, tačiau tinkamų naudoti drabužių mainus, visame mieste taip pat įrengtos 47 DĖK’ui kabyklos – jos veikia bibliotekose, švietimo įstaigose, įmonėse, bendruomenių ir jaunimo centruose. DĖK’ui iniciatyvos ir „Žaislų taisytojų klubo“ veiklos buvo pristatytos Prezidentūroje vykusiame „Žaliųjų idėjų festivalyje“, taip pat DĖK’ui dirbtuvės vyko Kalėdinių dirbtuvių miestelyje Energetikos ir technikos muziejuje, kur buvo organizuotos veiklos tiek vaikams, tiek suaugusiesiems. Per metus surengtos 6 žaislų taisymo dirbtuvės vaikams. Atrinkti ir sutvarkyti žaislai tapo „Vilnius – Europos žalioji sostinė“ parodos „Tvaraus Vilniaus kūrėjai. Bendruomenių iniciatyvos“ dalimi, o žaidimams lauke tinkami žaislai papildė Vilniaus senamiesčio žaidimų aikšteles. Prekybos centre „CUP“, renginių ciklo „Knygos ir vintažas“ metu, surengtos 5 atsakingos kūrybos dirbtuvės vaikams, o tuo pačiu laikotarpiu veikė ir DĖK’ui knygų lentyna. Bendradarbiaujant su Vilniaus apskrities Adomo Mickevičiaus biblioteka, organizuotos 4 „Repair Café“ dirbtuvės, daugiausia skirtos elektronikos taisymui. Iniciatyvos buvo aktyviai viešinamos įvairiais kanalais – tiesiogiai bendraujant su gyventojais renginių metu, taip pat per straipsnius, „Atliekų kultūros“ laidas, spaudos pranešimus ir socialinius tinklus („Atliekų kultūra“ ir DĖK’ui). Taip skatinta rinktis daugkartinius gaminius, pakartotinai naudoti daiktus, puoselėti dalijimosi kultūrą ir prisidėti prie atliekų prevencijos.
VASA 2025 m. toliau įgyvendino jau 2024 m. pradėtas veiklas ir viešinimo kampanijas, skatinančias gyventojų vartojimo įpročių keitimą. Buvo pravestos „Tvari atliekų kelionė“ edukacijos įvairioms organizacijoms – nuo logistikos, energetikos ir bankų sektoriaus iki viešojo sektoriaus įmonių, konsultacinių įmonių ir advokatų bendrijų. Taip pat dalyvauta miesto renginiuose, forumuose, konferencijose ir bendruomenių iniciatyvose, kuriose gyventojai buvo šviečiami atliekų prevencijos ir tvarumo temomis.</t>
  </si>
  <si>
    <t> Parengta ir publikuota informacija įvairiuose kanaluose – „Delfi“ ir TV3 portaluose, interneto svetainėse „Atliekų kultūra“ ir VAATC, taip pat socialiniuose tinkluose. Taip pat parengti informaciniai pranešimai ir reportažai „Atliekų kultūra“ laidose. Gyventojai informuoti atsakant į jų užklausas, pateiktas per „Atliekų kultūra“ ir VAATC svetaines, „Facebook“ platformą ar el. paštu per svetainės „Atliekų etiketas“ kontaktinę formą.
VASA 2025 m. toliau vykdė visuomenės informavimą maisto atliekų mažinimo ir tvarkymo temomis.</t>
  </si>
  <si>
    <t> 2025 m. Vilniuje buvo įrengtos 2 naujos dalijimosi daiktais stotelės DĖK’ui, o per esamas stoteles per metus išdalinta daugiau nei 14 tūkst. pakartotiniam naudojimui tinkamų daiktų. Taip pat visame mieste įrengtos 47 DĖK’ui kabyklos, skirtos tinkamų naudoti drabužių mainams, veikiančios bibliotekose, švietimo įstaigose, įmonėse ir bendruomenių centruose.
Pakartotinio naudojimo veikla buvo stiprinama ir per praktines iniciatyvas – DĖK’ui dirbtuvės, žaislų taisymo veiklos, „Repair Café“ dirbtuvės bei įvairūs renginiai (pvz. Energetikos ir technikos muziejuje, prekybos centre „CUP“, bibliotekose). Surengtos 6 žaislų taisymo dirbtuvės, 4 „Repair Café“ sesijos, 5 kūrybinės dirbtuvės vaikams, taip pat plėtotas „Žaislų taisytojų klubas“. Pakartotinio naudojimo skatinimas buvo sustiprintas ir viešinimo bei edukacijos priemonėmis – gyventojai aktyviai informuoti apie DĖK’ui veiklas, daiktų mainų galimybes ir taisymo iniciatyvas. Iniciatyvos pristatytos viešuose renginiuose, įskaitant „Žaliųjų idėjų festivalį“ Prezidentūroje, taip pat integruotos į bendras atliekų prevencijos ir tvarumo komunikacijos kampanijas. Šios priemonės prisidėjo prie pakartotinio naudojimo kultūros stiprinimo, daiktų gyvavimo ciklo pailginimo ir atliekų prevencijos Vilniaus mieste.</t>
  </si>
  <si>
    <t> Savivaldybės teritorijoje įrengta 1 didelių gabaritų atliekų surinkimo aikštelė.
Numatoma plėsti vieną aikštelę kartu su Panevėžio miestu pateikiant projekto „Komunalinių atliekų rūšiuojamojo atliekų surinkimo pajėgumo plėtra ir atliekų prevencijos bei tinkamo tvarkymo namų ūkiuose skatinimas Panevėžio regione“ įgyvendinimo planą.
Priemonė įgyvendinama.
Pagal Atliekų prevencijos ir tvarkymo programos lėšų naudojimo 2021 m. priemonių plano priemonę ,,Subsidijos ir dotacijos biologinių atliekų surinkimo priemonėms įsigyti“ (pareiškėjo funkcijos suteiktos UAB Panevėžio regiono atliekų tvarkymo centrui), 2023 m. įsigyta ir Dembavos kaimo gyventojams išdalyta 348 vnt. individualių maisto atliekų konteinerių ir 707 mažos talpos kibirėlių namų ūkiams.
2024 m. išdalinta 250 kibirėlių Pažagienių k. daugiabučių gyventojams. 
2025 m nupirkta 50 vnt. kibirėlių individualioms valdoms naujiems Dembavos gyventojams, 70 kibirėlių individualioms valdoms Pažagienių k. ir 33 vnt. kibirėlių individualiems gyventojams atsargai.
Priemonė įgyvendinama.
Įgyvendinus Atliekų prevencijos ir tvarkymo programos lėšų naudojimo 2021 m. priemonių plano priemonę ,,Subsidijos ir dotacijos tekstilės atliekų surinkimo konteineriams įsigyti“,  išplėsta buityje susidarančios tekstilės atliekų rūšiuojamojo surinkimo infrastruktūra (2023 m. papildomai pastatyta 21 vnt. tekstilės atliekų surinkimo konteinerių).
 Priemonė įgyvendinta.
Buityje susidarančios pavojingosios atliekos iš gyventojų surenkamos apvažiavimo būdu, taip pat šios atliekos iš gyventojų priimamos didelių gabaritų atliekų surinkimo aikštelėse Panevėžio mieste ir Garuckų k. Panevėžio rajone.
 Priemonė įgyvendinama.</t>
  </si>
  <si>
    <t> 2025 m. savivaldybės interneto svetainėje, soc. tinklo „Facebook“ paskyroje publikuoti informaciniai pranešimai gyventojams atliekų rūšiavimo, rūšiuojamojo atliekų surinkimo klausimais. 
Bendradarbiaujant su gamintojų ir importuotojų organizacijomis VšĮ „Žaliasis taškas“, VšĮ „Gamtos ateitis“ rajono ugdymo įstaigoms buvo išdalyta šviečiamoji mokomoji medžiaga apie atliekų rūšiavimą, surengtos edukacijos.
Organizuotos 7 edukacinės išvykos visuomenei į Panevėžio regiono nepavojingų atliekų sąvartyną. 
Ugdymo įstaigose buvo vykdyta virtuali edukacinė programa „Proto mūšis“.
Išdalyta 18 pakuočių atliekų rinkimo konteinerių komplektų seniūnijoms, mokykloms, daželiams, bendruomenėms. 
Apdovanoti egzamino „Atliekų kultūra“ nugalėtojai.</t>
  </si>
  <si>
    <t xml:space="preserve"> 12768,106      </t>
  </si>
  <si>
    <t> 48</t>
  </si>
  <si>
    <t>Iki 2025 m. pabaigos per Modernizavimo fondą buvo išmokėta investicinių kompensacijų už daugiau kaip 200 projektų dėl tiesioginių ir juostinių sėjamųjų įsigijimo. Kompensacinė parama sudarė 16,175 mln. Eur (2024 m. – 8,8 mln. Eur), o privačių lėšų investicija siekė apie 30 mln. Eur. Iš viso iki 2025 m. pabaigos į bearimes technologijas investuota beveik 36 mln. Eur, kurios užtikrino (pagal Paraiškų priėmimo sistemą), kad tiesioginės ir juostinės sėjos būtų apsėta apie 133 000 ha plotas.</t>
  </si>
  <si>
    <t>Pagal Lietuvos žemės ūkio ir kaimo plėtros 2023–2027 m. strateginio plano priemonę, skirtą remti deklaruojamus ekologinius ir pereinančius prie ekologinės gamybos plotus, už 2025 m. išmokėta 70,4 mln. Eur (Nacionalinės mokėjimo agentūros prie ŽŪM 2026 m. kovo 27 d. duomenys).</t>
  </si>
  <si>
    <t>Žemės ūkio ministerija nuo 2022 m. teikia paramą labdaros ir paramos organizacijoms už surinktą maistą iš pirminės gamybos ir perdirbimo sektoriaus maisto tvarkymo subjektų ir išdalintą labdaros ir paramos gavėjams. Paramos suma siekia iki 0,5 Eur/kg išsaugoto maisto. 
2025 m. išmokėta 600 tūkst. Eur parama ir išsaugota 1200 t žmonėms skirto maisto.</t>
  </si>
  <si>
    <t>PASTABA: rodiklis pasiektas  pasėlių plotuose, kuriuose naudojamos pagal Modernizavimo fondo priemonę įsigytos tiesioginės ir juostinės sėjamosios (apie 85 000 ha plote).</t>
  </si>
  <si>
    <t> Priemonė įgyvendinama per Regioninę pažangos priemonę NR. 02-001-06-10-01(RE) „Skatinti rūšiuojamąjį atliekų surinkimą“.
Su VšĮ Centrinės projektų valdymo agentūra  pasirašyta finansavimo ir administravimo sutartys: dėl projekto Nr. 29-209-P-0001 „Didelių gabaritų atliekų surinkimo aikštelės įrengimas Visagino mieste“;
dėl projekto Nr. 29-208-P-0001„Komunalinių atliekų rūšiuojamojo atliekų surinkimo pajėgumų plėtra Visagino savivaldybėje“</t>
  </si>
  <si>
    <t> Visagino savivaldybės interneto svetainėje www.visaginas.lt nuolat skelbiama informacija apie atliekų rūšiavimą, vykdomos viešinimo kompanijos, edukacijos</t>
  </si>
  <si>
    <t> Keleiviai vietinio reguliaraus susiekimo (miesto ir priemiesčio) maršrutais vežami nemokamai, vežėjams iš keleivių negautos pajamos apmokamos savivaldybės biudžeto lėšomis. Per 2025 m. vežėjams kompensuota 722,276 tūkst. Eur.</t>
  </si>
  <si>
    <t>Įrengtas pėsčiųjų ir 
dviračių takas iki Rokiškio arenos. Panaudotos KPPP lėšos - 45,0 tūkst. Eurų</t>
  </si>
  <si>
    <t> 0.165</t>
  </si>
  <si>
    <t> Savivaldybės teritorijoje įrengtos 2 didelių gabaritų atliekų surinkimo aikštelės (Donelaičio g. 14 (16), Rokiškio m. ir Pandėlio vnsd. Pandėlio sen. Rokiškio raj. sav.). 2027-2028 metais planuojama pastatyti aikštelę Dariaus ir Girėno g. 36A, Obelių m. Pagal Atliekų prevencijos ir tvarkymo programos lėšų naudojimo 2021 m. priemonių plano priemonę ,,Subsidijos ir dotacijos biologinių atliekų surinkimo priemonėms įsigyti“ (pareiškėjo funkcijos suteiktos UAB Panevėžio regiono atliekų tvarkymo centrui), 2023 m. įsigyta ir Rokiškio rajono gyventojams išdalinta 1750 vnt. individualių maisto atliekų konteinerių ir 5000 vnt. mažos talpos kibirėlių namų ūkiams įsigyti, taip pat 47 vnt. bendro naudojimo konteinerių. Priemonė įgyvendinta. 2025 m. nebuvo poreikio papildomam šių priemonių įsigijimui. Įgyvendinus Atliekų prevencijos ir tvarkymo programos lėšų naudojimo 2021 m. priemonių plano priemonę ,,Subsidijos ir dotacijos tekstilės atliekų surinkimo konteineriams įsigyti“,  išplėsta buityje susidarančios tekstilės atliekų rūšiuojamojo surinkimo infrastruktūra (2023 m. papildomai pastatyti 75 vnt. tekstilės atliekų surinkimo konteineriai). Priemonė įgyvendinta.  2025 metais nebuvo poreikio papoldomam šių priemonių įsigijimui. Buityje susidarančios pavojingosios atliekos iš gyventojų 2 kartus per metus surenkamos apvažiavimo būdu, taip pat šios atliekos iš gyventojų priimamos didelių gabaritų aikštelėse Rokiškio m. ir Pandėlio vnsd. Priemonė įgyvendinama. 2025 metais pavojingos atliekos apvažiavimo būdu buvo surinktos 2 kartus per metus.</t>
  </si>
  <si>
    <t> 54,29</t>
  </si>
  <si>
    <t>2025 metais lėšų nebuvo skirta</t>
  </si>
  <si>
    <t> Savivaldybė yra parengusi visuomenės informavimo atliekų prevencijos ir tvarkymo klausimais 2024-2027 m. planą, kuriame numatytos visuomenės informavimo priemonės. 2025 m. savivaldybės interneto svetainėje, soc. tinklo paskyroje kiekvieną ketvirtį publikuoti informaciniai pranešimai gyventojams atliekų rūšiavimo, rūšiuojamojo atliekų surinkimo klausimais. Bendradarbiaujant su gamintojų ir importuotojų organizacijomis VšĮ „Žaliasis taškas“, VšĮ „Gamtos ateitis“ rajono ugdymo įstaigoms buvo išdalinta šviečiamoji-mokomoji medžiaga apie atliekų rūšiavimą</t>
  </si>
  <si>
    <t xml:space="preserve"> 1672,78 </t>
  </si>
  <si>
    <t> Informacija publikuojama Rokiškio rajono savivaldybės https://rokiskis.lt/administracine-informacija/atlieku-tvarkymas/  ir UAB Panevėžio regiono atliekų tvarkymo centro https://www.pratc.lt/ interneto puslapiuose . Pateikta paraiška projekto „Komunalinių atliekų rūšiuojamojo atliekų surinkimo pajėgumo plėtra ir atliekų prevencijos bei tinkamo tvarkymo namų ūkiuose skatinimas Panevėžio regione“. projekto Nr. 25-206-P-0001įgyvendinimui.</t>
  </si>
  <si>
    <t> Gyventojai informuojami apie galimybę naudotis didelių gabaritų atliekų surinkimo aikštelėse esančiomis "Keiskis" stotelėmis.</t>
  </si>
  <si>
    <t> Pateikta paraiška projekto „Komunalinių atliekų rūšiuojamojo atliekų surinkimo pajėgumo plėtra ir atliekų prevencijos bei tinkamo tvarkymo namų ūkiuose skatinimas Panevėžio regione“. projekto Nr. 25-206-P-0001įgyvendinimui.</t>
  </si>
  <si>
    <t> Savivaldybės teritorijoje  didelių gabaritų atliekų surinkimo aikštelėse  (Donelaičio g. 14 (16), Rokiškis ir Pandėlio vnsd. Pandėlio sen. Rokiškio raj. sav.) įrengtos ir veikia 2 pakartotinai naudojamų daiktų keitimosi stotelės. Dar vienas toks mainų punktas numatomas įrengti pastačius  didelių gabaritų atliekų surinkimo aikštelę Dariaus ir Girėno g. 36A, Obeliai . 2025 metais naujų aikštelių nebuvo įrengta.</t>
  </si>
  <si>
    <t xml:space="preserve"> Siekiant išplėsti didelių gabaritų atliekų surinkimo aikštelių (toliau – DGASA) tinklą, planuojama esamą DGASA Verslo g. 1, Molėtų mieste išplėsti ir statyti naują DGASA Giedraičių mstl., Giedraičių sen., Molėtų r. Projektų įgyvendinimo procedūros bus pradėtos 2026 m. 
Siekiant užtikrinti atliekų rūšiavimo plėtrą 2025 m. Molėtų rajono savivaldybės administracija (toliau -MRSA ) įsigijo 80 komplektų pakuočių atliekų surinkimo konteinerių skirtų individualiems namų ūkiams.
Šiuo metu Molėtų mieste eksploatuojami 14 vnt. požeminių biologiškai skaidžių, maisto ir virtuvės atliekų konteinerių (3m3 talpos) prie daugiabučių namų, 671 vnt. individualių konteinerių (240 L talpos), bei siekiant pagerinti rūšiavimo kokybę išdalinti 1104 vnt. virtuvės atliekų kibiriukų (7 L talpos) daugiabučių namų gyventojams.
Žaliąsias atliekas gyventojai turi galimybę nemokamai šalinti Molėtų žaliųjų atliekų kompostavimo aikštelėje, esančioje Ažušilių vs., Luokesos sen., Molėtų r.
MRSA sukūrė tekstilės atliekų surinkimo infrastruktūrą Molėtų mieste ir rajone įrengti 38 tekstilės atliekų surinkimo konteineriai (8 požeminiai ir 30 antžeminių). 
 Molėtų rajono gyventojai pavojingas atliekas gali priduoti DGASA aikštelėje Verslo g. 1, Molėtai. Taip pat pavojingos atliekos renkamos apvažiavimo būdu pagal iš anksto paskelbtą atliekų surinkimo grafiką, kuris skelbiamas savivaldybės ir UAB „Molėtų švara“  interneto svetainėse. </t>
  </si>
  <si>
    <t xml:space="preserve"> MRSA organizuoja pakuotės, pavojingų, didelių gabaritų atliekų ir kitų antrinių žaliavų apvažiavimo būdu savivaldybės teritorijoje surinkimą. Apie planuojamus laiką ir sustojimo vietas informaciją skelbiama savivaldybės ir UAB ‚Molėtų švara“ interneto svetainėse. 
Vykdant ekologinį visuomenės švietimą, pakuočių atliekų tvarkymo organizacijos lėšomis 2025 m. buvo įsigyta edukacinių leidinių vaikams. 2025 m. MRSA Molėtų rajono savivaldybės aplinkos apsaugos rėmimo specialiosios programos lėšomis organizavo virtualios realybės edukaciją „Žalioji žinutė“ atliekų rūšiavimo tema pradinės mokyklos mokiniams.
Molėtų rajono švietimo įstaigos, įmonės turi galimybę internetinėje paskyroje užsisakyti vidaus patalpoms skirtas kartonines rūšiavimo dėžes VšĮ „Žaliasis taškas“ lėšomis.
Kiekvienais metais MRSA kviečia Molėtų rajono švietimo įstaigas ir gyventojus dalyvauti VšĮ „Žaliasis taškas“ organizuojamose nuotolinėse edukacijose, kurių tikslas – skatinti atliekų rūšiavimą, formuoti teisingus atliekų rūšiavimo įgūdžius.
Siekdama gerinti visuomenės žinias atliekų prevencijos ir tvarkymo klausimais MRSA kvietė Molėtų rajono gyventojus, pedagogus ir moksleivius dalyvauti Atliekų kultūra 2025 egzamine.
Kiekvienais metais MRSA savo interneto svetainėje dalinasi ir skelbia informaciją apie Molėtų rajono savivaldybėje vykdomas gaminių atliekų surinkimo akcijas organizuojamas GIA, VšĮ „Elektronikos gamintojų ir importuotojų organizacija“, apie atliekų rūšiavimą, atliekų surinkimo vietas. </t>
  </si>
  <si>
    <t xml:space="preserve"> rajono savivaldybėje vykdomas gaminių atliekų surinkimo akcijas organizuojamas GIA, VšĮ „Elektronikos gamintojų ir importuotojų organizacija“, apie atliekų rūšiavimą, atliekų surinkimo vietas. </t>
  </si>
  <si>
    <t> veikia Molėtų DGAS aikštelėje</t>
  </si>
  <si>
    <t> Atliekų turėtojai aprūpinti maisto atliekų surinkimo konteineriais, virtuviniais kibirėliais. Iš viso Klaipėdos m. 3 800 vnt. individualių ir 205 vnt. bendro naudojimo konteinerių (iš jų yra 30 vnt. skirta Neringos m. sav.); 10 300 vnt. virtuvinių kibirėlių Klaipėdos miestui.
Plečiamas buityje susidarančių tekstilės atliekų rūšiuojamasis surinkimas. (plėtojamas konteinerių tinklas ir surinkimas per DGASA).
Plečiama buityje susidarančių pavojingųjų atliekų rūšiuojamojo surinkimo infrastruktūrą. Klaipėdos miesto savivaldybė pasirašė sutartį pavojingų atliekų talpų/konteinerių įsigijimui.
Pagrindinis dėmesys yra skiriamas atliekų prevencijos, paruošimo naudoti. Šių tikslų bus siekiama ne tik įgyvendinant technines priemones (pvz., sudarant geresnes atliekų rūšiavimo sąlygas), bet ir stiprinant atliekų tvarkymo reikalavimų įgyvendinimo kontrolę.</t>
  </si>
  <si>
    <t> Nuolatines viešinimo kampanijas, skatinančias atliekų rūšiuojamąjį surinkimą vykdo VŠĮ Žaliasis taškas (3 priemonės) ir GIA Gamtos ateitis (3 priemonės)</t>
  </si>
  <si>
    <t> Regioninė viešinimo kampanija. Į pažangos priemonę suplanuot įtraukti 152 900 EUR. Per 2025 metus Klaipėdos RATC dalyvavo 3 renginiuose</t>
  </si>
  <si>
    <t> Maisto vartojimo įgūdžių ugdymas – KRATC pranešimai susitikimuose ir renginiuose: su Klaipėdos miesto seniūnaičiais, DNSB bendrijų vadovais, Klaipėdos visuomenės sveikatos biuro darbuotojais ir svečiais, pristatymas Lietuvos jūrų muziejaus kolektyvui.</t>
  </si>
  <si>
    <t> Lėšų poreikis numatytas prie DGASA įrengimo.
Klaipėdos m. sav. – 588 200 Eurų</t>
  </si>
  <si>
    <t>Suremontuota dviračių takų Gargždų mieste: Melioratorių g. - 1,244 km; Kuršlaukio g. -0,609 km; Dariaus ir Girėno g. - 0,646 km. surinkimo infrastruktūrą. Klaipėdos miesto savivaldybė pasirašė sutartį pavojingų atliekų talpų/konteinerių įsigijimui.
Pagrindinis dėmesys yra skiriamas atliekų prevencijos, paruošimo naudoti. Šių tikslų bus siekiama ne tik įgyvendinant technines priemones (pvz., sudarant geresnes atliekų rūšiavimo sąlygas), bet ir stiprinant atliekų tvarkymo reikalavimų įgyvendinimo kontrolę.</t>
  </si>
  <si>
    <t>Įgyvendinant dviračių transporto infrastruktūros plėtrą Utenos rajone, numatoma:                                - viešojo pirkimo procedūros Utenos miesto gatvėse esamų pėsčiųjų takų rekonstrukcijai į pėsčiųjų ir dviračių takus;                               - integruoti dviračių saugyklas.</t>
  </si>
  <si>
    <t xml:space="preserve">Siekiant užtikrinti atliekų rūšiavimą, Utenos rajono savivaldybės paplūdimiuose ir poilsiavietėse, šalia švietimo įstaigų, miesteliuose ir kitose lankytinose vietose stovi antrinių žaliavų surinkimo konteineriai. Taip pat plečiant rūšiavimo priemonių infrastruktūrą, URSA  pakuočių atliekų tvarkymo organizacijos (VšĮ ,,Žaliasis taškas“ lėšomis) įsigijo rūšiavimo dėžių (2 kompl.), skirtų atliekų rūšiavimui miesto viešosiose erdvėse,; UAB ,,Utenos komunalininkas" lėšomis - 200 vnt. individualių konteinerių, skirtų pakuočių atliekų surinkimui. Siekdama sumažinti biologiškai skaidžių atliekų patekimą į sąvartyną, URSA 2025 m. dalino gyventojams kompostavimo dėžes (700 l talpos), skirtas žaliųjų atliekų (žolės, lapai, vaisiai, daržovių likučiai, smulkios šakos ir kt. augalinės kilmės atliekos) šalinimui namų sąlygomis.
Taip pat gyventojams sudaryta galimybė pirmiau minėtas atliekas nemokamai šalinti biologiškai skaidžių atliekų kompostavimo aikštelėje, esančioje prie Utenos regiono nepavojingų atliekų sąvartyno. 
Daugiau informacijos pateikta perėjimo prie žiedinės ekonomikos iki 2035 metų gairių priemonių įgyvendinimo 2025 m. ataskaitoje (1 eilutėje). </t>
  </si>
  <si>
    <t>Ankstesniais metais Utenos miesto komunalinių atliekų surinkimo aikštelėse  (32-jose aikštelėse) įrengti pusiau požeminiai konteineriai, kuriuose gyventojai turi galimybę šalinti biologiškai skaidžias atliekas, tame tarpe ir maisto (virtuvės) atliekas. Iš viso biologinių atliekų surinkimo konteinerių  įsigytas kiekis - 2 405 vnt.  (2018 m. 605 vnt. (120 l talpos), 2019 m. – 605 vnt. (120 l talpos), 2020 m. – 50 vnt., 2022 m. – 1015 vnt. (240 l), 2023 m. – 130 vnt. (240 l).</t>
  </si>
  <si>
    <t>1859,88</t>
  </si>
  <si>
    <t>URSA organizuoja pakuotės, pavojingų, didelių gabaritų atliekų ir kitų antrinių žaliavų apvažiavimo būdu Utenos mieste ir Utenos rajone surinkimą. Apie planuojamą laiką ir sustojimo vietas skelbta informacija savivaldybės interneto svetainėje, išleistuose stalo kalendoriuose, skirtuose Utenos rajono gyventojams. Vykdant ekologinį visuomenės švietimą, pakuočių atliekų tvarkymo organizacijų lėšomis 2025 m. buvo įsigyti daugkartiniai pirkinių maišeliai ( 700 vnt.), reklama šiukšliavežei (1 vnt.), rūšiavimo konteineriai (2 kompl.), pravestos virtualios realybės edukacijos (6-ioms mokinių klasėms) atliekų rūšiavimo tema. Taip pat Utenos rajono švietimo įstaigos, įmonės turi galimybę internetinėje paskyroje užsisakyti kartoninės rūšiavimo dėžutes VšĮ ,,Žaliasis taškas“ lėšomis. Daugiau informacijos pateikta perėjimo prie žiedinės ekonomikos iki 2035 metų gairių priemonių įgyvendinimo 2025 m. ataskaitoje (2 eilutėje).</t>
  </si>
  <si>
    <t>Informacija pateikta perėjimo prie žiedinės ekonomikos iki 2035 metų gairių priemonių įgyvendinimo 2025 m. ataskaitoje (2 eilutėje).</t>
  </si>
  <si>
    <t xml:space="preserve">2025 m. įsigyta 3 000 vnt. stalo kalendorių, kuriuose pateikiama informacija apie planuojamą pakuotės ir stiklo pakuotės, pavojingų atliekų, didelių gabaritų ir kitų antrinių žaliavų, biologiškai skaidžių atliekų surinkimą Utenos rajone apvažiavimo būdu; jų priėmimą Atliekų priėmimo ir laikino saugojimo bei Didelių gabaritų atliekų surinkimo aikštelėse; apie ,,Dalinkimės“ stotelę Utenoje, į kurią galima pristatyti ar iš jos pasiimti tinkamus daiktus, apie kompostavimo naudą.                                             Utenos rajono savivaldybės administracija, siekdama gerinti atliekų prevencijos ir tvarkymo žinias, kvietė gyventojus, pedagogus, moksleivius dalyvauti Atliekų kultūra egzamine, kuriame dalyvavo 459 dalyviai iš Utenos rajono. Taip pat URSA įsteigė prizus ir apdovanojo geriausiai pasirodžiusius dalyvius. 2025 m. Gamintojų ir importuotojų asocxciacijos lėšomis, pravestos virtualios realybės edukacijos (6-ioms mokinių klasėms) atliekų rūšiavimo tema.                                                                          2025 m.  Utenos rajono savivaldybėje buvo vykdomos gaminių atliekų surinkimo akcijos, organizuojamos GIA, VšĮ ,,Elektronikos gamintojų ir importuotojų organizacija“, apie kurias informacija skelbiama interneto svetainėse https://gia.lt/, https://eei.lt/  bei savivaldybės interneto svetainėje. Taip pat URSA skelbia informaciją savivaldybės interneto svetainėje ir/ar siunčia el. paštu ir kviečia Utenos rajono švietimo įstaigas , gyventojus dalyvauti VšĮ ,,Žaliasis taškas“ organizuojamose nuotolinėse edukacijose, kurių tikslas - skatinti atliekų rūšiavimą, būti draugišku gamtai. </t>
  </si>
  <si>
    <t xml:space="preserve">URSA skelbė (kvietė) informaciją apie galimybę Utenos miesto individualių gyvenamųjų namų savininkams įsigyti kompostavimo dėžes žaliųjų ir maisto atliekų kompostavimui. </t>
  </si>
  <si>
    <t>12,10</t>
  </si>
  <si>
    <t>Informacija pateikta perėjimo prie žiedinės ekonomikos iki 2035 metų gairių priemonių įgyvendinimo 2025 m. ataskaitoje (1 eilutėje). Skatinant pakartotinį daiktų panaudojimą, Visuomeninės organizacijos „Išsaugokim žemę“ iniciatyva Utenos rajone įkurti knygų keitimosi punktai, knygų nameliai atskirose poilsiavietėse, veikia knygų prieglauda Kuktiškėse. Taip pat nereikalingas knygas ir žurnalus gyventojai gali palikti Utenos A. ir M. Miškinių bibliotekoje ir iš jos pasiimti kitų paliktus/atiduotus leidinius skaitymui.aip pat informacija apie atiduodamus, dalinamus daiktus (pakartotinį jų panaudojimą) skelbiama, pvz. Facebook paskyroje ,,Pagalba gyventojams Utenoje”, ,,Utenos bagažinių turgus", ,,Utenos Maltiečių atiduotuvė“ ir kt.</t>
  </si>
  <si>
    <t> Atidaryta Sotelė "Dėkui" didelių gabaritų ir kitų atliekų surinkimo aikštelėje Dieveniškių mstl. Geranionių g. 44A.
Šalčininkų rajone maisto atliekų rūšiavimas naudojant oranžinius maišelius pradėtas 2024 m.
Šalčininkų rajone yra 16 vnt. 1,1 m3 tekstilės konteinerių.
Organizuojamas didelių gabaritų surinkimas  apvažiavimo būdų iš Šalčininkų rajono gyventojų.</t>
  </si>
  <si>
    <t> Viešuose bibliotekose įvairioms amžiaus grupėms bei mokslo įstaigose moksleiviams organizuojami renginiai skirti Europos atliekų mažinimo savaitei bei klimato kaitos savaitei.
Viešinami straipsniai savivaldybės svetainėje salcininkai.lt</t>
  </si>
  <si>
    <t> renginiai
Šalčininkų rajono savivaldybės viešoje bibliotekoje</t>
  </si>
  <si>
    <t>Sotelė "Dėkui" pradėjo veikla Dieveniškių mstl. DGASA</t>
  </si>
  <si>
    <t>2025 m. MAATC svetainėje paskelbta 72, o Bendrovės „Facebook“ paskyroje 219 publikacijos atliekų rūšiavimo tema. Per 2025 m. įvairiose Marijampolės savivaldybės medijose paskelbta 127 informacijos gyventojams aktualiomis aplinkosauginėmis bei tvarumo temomis. Marijampolės televizijos žinių laidoje 2025 m. transliuoti 9 reportažai: „Elektronikos gaminių atliekas rūšiuoti būtina, jos kenkia ne tik gamtai, bet gali sukelti net gaisrą“, „Gyventojus netrukus pasieks nauji konteineriai, skirti rūšiuoti maisto atliekas“, „Daiktų pasidalytuvės“: ne tik nemokamai rasite sau trūkstamą daiktą, bet ir prisidėsite prie tvarumo“, „Marijampoliečiai jau greitai turės galimybę rūšiuoti maisto atliekas“, „Jau netrukus kavinės nebegalės nemokamai dalinti plastikinių pakuočių: kaip bus įgyvendinami pokyčiai ir kaip tam ruošiasi pačios įmonės?“, „Artėja konteinerių patikra: bus tikrinama, ar individualių namų gyventojai rūšiuoja atliekas“, „Šią savaitę vyksta individualių namų konteinerių patikra. Kokie pažeidimai fiksuojami?“, „Vėlinių laikotarpiu kapavietėse susidaro didelis kiekis atliekų – kaip jas tinkamai išrūšiuoti?“, „Kur galima palikti jau nebereikalingas padangas“. Balandžio 17 d. jau šeštąjį kartą visoje Lietuvoje vykusiame nacionaliniame aplinkosauginiame konkurse – Atliekų kultūros egzaminas MAATC dalyvavo kaip partneris. Gegužės 5 d. Marijampolės “Spindulio” kino teatre buvo apdovanoti Marijampolės savivaldybės “Atliekų kultūros” egzamino dalyviai.</t>
  </si>
  <si>
    <t>Informacija nuolat skelbiama Savivaldybės interneto svetainėje (www.marijampole.lt), socialiniame tinkle „Facebook“, vietiniame laikraštyje „Suvalkietis“, interneto naujienų portaluose, vietinės ir nacionalinės televizijos reportažuose.</t>
  </si>
  <si>
    <t>Plėsti atliekų trinkamų paruošti pakartotinai naudoti, priėmimo vietų (stotelių) tinklą nebuvo poreikio, nes šiuo metu visame regione veikia aštuonios pakartotinio naudojimo stotelės „Daiktų pasidalytuvės“. Marijampolės  savivaldybėje veikia viena pakartotinio naudojimo stotelė „Daiktų pasidalytuvės“: Marijampolės  DGASA (Vokiečių g. 10, Marijampolė).</t>
  </si>
  <si>
    <t> 2024 m. gruodį pradėtas vykdyti atskiras maisto atliekų surinkimas Kretingos mieste, kurio metu buvo surinkta 2,6 tonų maisto atliekų.  Maisto atliekų surinkimui Kretingos miesto atliekų surinkimo aikštelėse šalia daugiabučių namų buvo pastatyti rudi antžeminiai maisto atliekų konteineriai. Daugiabučių namų gyventojams dalinami 7 litrų talpos kibirėliai, o Kretingos miesto individualių valdų savininkams – dviejų talpų komplektai maisto atliekų rūšiavimui: 7 litrų talpos virtuvinis kibirėlis ir 120 litrų talpos lauko konteineris. Kretingos rajone pavojingos atliekos iš gyventojų nemokamai priimamos didžiųjų atliekų, antrinių žaliavų, žaliųjų atliekų kompostavimo aikštelėje, esančioje Ankštakių k. Kretingos r. Taip pat Kretingos r. sav. administracija organizuoja asbesto atliekų surinkimą ir pristatymą į atliekų aikštelę iš gyventojų. Finansavimas skiriamas iš Savivaldybės aplinkos apsaugos specialiosios rėmimo programos. 2025 m. buvo surinkta iš gyventojų 305,42 t asbesto atliekų. Kretingos rajono gyventojai buityje susidarančias elektros ir elektroninės įrangos atliekas gali palikti elektronikos atliekų priėmimo vietoje- namuke, Kretingos m., Darbėnų, Salantų, Kartenos seniūnijose. Namukus-konteinerius parūpino organizacija „Man rūpi rytojus“. Taip pat minėtas atliekas galima palikti prekybos centro „Senukai“ kieme esančiame konteineryje. Baterijų atliekas galima palikti prekybos centruose ir švietimo įstaigose esančiose pažymėtose dėžutėse. Pagal sutartį su SĮ „Kretingos komunalininkas“ 2024 metais UAB „Ecoservice“ Kretingos mieste pastatė 19 Lietuvos Raudonojo Kryžiaus tekstilės konteinerių, į kuriuos galima mesti dar tinkamą naudoti tekstilę. Šiuose konteineriuose surenkama tekstilė atiduodama Lietuvos Raudonajam Kryžiui, kad drabužiai ir avalynė būtų padovanoti žmonėms, stokojantiems rūbų. Tekstilės atliekos surenkamos ir išvežamos iš bendrojo naudojimo konteinerių, esančių Kretingos mieste (42 vnt.) ir kaimiškosiose seniūnijose (21 vnt.). Per 2025 m. buvo surinkta, išvežta ir sutvarkyta 111,03 t tekstilės atliekų. Gyventojams taip pat sudarytos galimybės atiduoti tekstilės atliekas DGASA.</t>
  </si>
  <si>
    <t> Pasirašytos bendradarbiavimo sutartys su viešąja įstaiga „Žaliasis taškas“ ir gamintojų ir importuotojų asociacija „Gamtos ateitis“ dėl visuomenės informavimo priemonių. Organizuojama informacijos apie tinkamą atliekų rūšiavimą viešinimo sklaida, naudinga informacija skelbiama savivaldybių ir atsakingų savivaldybės įmonių interneto svetainėse. Bendradarbiaujama su ugdymo ir kitomis įstaigomis, planuojami renginiai, skirti pristatyti tinkamą atliekų tvarkymą, paaiškinama, kur kokias atliekas reikėtų pristatyti.</t>
  </si>
  <si>
    <t> Plungės rajono savivaldybėje nuo 2024 m. atskiru srautu iš Plungės miesto individualių namų surenkamos maisto (virtuvės) atliekos. 2024 m. rugsėjo mėn. pasirašyta bendradarbiavimo sutartis su UAB „Biomotorai“ dėl naudoto kepimo aliejaus atliekų (atliekų kodas 20 01 25 maistinis aliejus ir riebalai) atskiro surinkimo iš gyventojų sistemos ddiegimo. Gyventojams suteikta galimybė nemokamai naudotis  atliekų priėmimo aikštelė kur gyventojai turi galimybę pristatyti stambiagabarites atliekas, pavojingas atliekas ir kitas atliekas. Stambiagabaritės atliekos iš gyventojų surenkamos tris kartus per metus apvažiavimo būdu. Gyventojai turi galimybę neribotai naudotis žaliųjų atliekų priėmimo aikštele. Plungės rajono savivaldybėje (įskaitant kaimiškąsias vietoves) įvertinant gyventojų tankumą pastatyti 39 tekstilės atliekų surinkimo konteineriai. Įgyvendinat ES lėšomis finansuojamą projektą įsigyta 12 tūkst. Vnt. maisto atliekų rūšiavimo priemonių t. y. kibirėlių, kurie bus dalinami gyventojams</t>
  </si>
  <si>
    <t> Priemonė vykdoma nuolatos. Su visuomenės informavimo sritimi dirba atsakingas asmuo, kuris nuolatos rengia informacinius pranešimus, kurie viešinami vietos spaudoje ir socialiniuose tinkluose. Organizuojami įvairūs mokymai bendruomenėms ir ugdymo įstaigoms. Rengiamos ekskursijos po sąvartyno teritoriją. Savivaldybės gyventojai skatinami dalyvauti Atliekų kultūros egzamine. Nugalėtojams steigiami prizai. Kiekvienais metais visoje savivaldybėje organizuojama kasmetinė švaros akcija „Darom“. Įgyvendinamos gamintojų ir importuotojų organizacijų siūlomos viešinimo kampanijos</t>
  </si>
  <si>
    <t>Gyventojai kompostuoja namų ūkiuose savo turimomis priemonėmis. Duomenų apie sukompostuotų atliekų kiekius neturime. Dėl lėšų trūkumo kol kas nenumatyta pirkti gyventojams kompostavimo priemones</t>
  </si>
  <si>
    <t>Priemonė numatyta Regioninės pažangos priemonės NR. 02-001-06-10-01(RE)  „Skatinti rūšiuojamąjį atliekų surinkimą“  Investicijų poreikis projektui ,, Rūšiuojamojo atliekų surinkimo skatinimas  Telšių regione‘‘ veiklose. Pasirašius finansavimo sutartį numatomas įgyvendinimas – 2026 m. 2025 metais pradėtos pakartotinio daiktų panaudojimo pastato projektavimo darbai.</t>
  </si>
  <si>
    <t xml:space="preserve"> Pradėtas žemės sklypo formavimas dėl naujos Žeimelio miestelio didelių gabaritų atliekų surinkimo aikštelės įrengimo.
Semtasi kitų rajonų patirtimi dėl maisto (virtuvės) atliekų rūšiuojamojo surinkimo infrastruktūros. </t>
  </si>
  <si>
    <t> Reguliariai viešinama informacija internetiniuose puslapiuose www.pakruojis.lt  ir socialinio tinklo „Facebook“ paskiroje.</t>
  </si>
  <si>
    <t> 13</t>
  </si>
  <si>
    <t> Nuo 2024 metų Panevėžio miesto gyventojams išdalinti 7580 vnt. konteinerių (120 l talpos) maisto/virtuvės atliekoms rinkti individualių namų valdose ir 44205 vnt. kibirėliai (7 l talpos), skirti rinkti maisto/virtuvės atliekas virtuvėse, kurie išdalinti daugiabučių namų bei individualių namų valdų gyventojams. Konteinerių aikštelėse pastatyti atskiri konteineriai maisto r virtuvės atliekoms mesti paženklinti atliekų piktogramomis. Panevėžio regioniniame nepavojingų atliekų sąvartyne nuo 2024 metų veikia  maisto/virtuvės atliekų rūšiavimo ir tvarkymo įrenginiai, į kuriuos yra vežamos maisto / virtuvės atliekos surinktos iš individualių namų valdų ir daugiabučių namų gyventojų.
Tekstilės atliekų surinkimo konteineriai yra pastatyti didžiųjų ir pavojingų atliekų surinkimo aikštelėse (Senamiesčio g. 114B, Savitiškio g.8, Kėdainių g. 13, 15, Panevėžys). Nuo 2020 metų komunalinių atliekų aikštelėse prie daugiabučių namų yra pastatyta atskiri konteineriai (70 vnt.) tekstilės atliekoms rinkti. 
2023, 2024, 2025 metais pavojingos atliekos Panevėžio mieste buvo renkamos apvažiavimo būdu, Didelių gabaritų ir žaliųjų (biologiškai skaidžių) atliekų surinkimo aikštelėse (Senamiesčio g. 114B, Savitiškio 8, Kėdainių g. 13,15) bei diegiant komunalinių atliekų tvarkymo sistemą papildančių atliekų surinkimo sistemą.</t>
  </si>
  <si>
    <t xml:space="preserve"> Panevėžio miesto gyventojams buvo dalinamos Maisto ir virtuvės atliekų rūšiavimo atmintinės.
Buvo parengti ir transliuoti reportažai gyventojams per televiziją ir socialiniuose tinkluose apie maisto švaistymo mažinimą, maisto atliekų prevenciją, maisto atliekų atskirą rūšiavimą:
2025 metais Panevėžio miesto savivaldybė vykdė viešinimo kampanijas, skatinančias atliekų rūšiuojamąjį surinkimą:
2025 metais, bendradarbiaujant su gamintojų ir importuotojų organizacijomis VšĮ „Žaliasis taškas“, VšĮ „Gamtos ateitis“ Panevėžio miesto švietimo įstaigoms buvo išdalinta šviečiamoji-mokomoji medžiaga apie atliekų rūšiavimą, tinkamą jų tvarkymą;
2025 m. rugsėjo 6 d. Panevėžio miesto gimtadienio šventės metu Panevėžio miesto Laisvės a.. vyko VšĮ „Žaliasis taškas“ iniciatyva „Šiukšlių šerifas“. Jos metu specialistai atkreipė visuomenės dėmesį į atsakingą vasarojimą; vyko diskusijos apie rūšiavimą bei atsakymai į gyventojams rūpimus rūšiavimo klausimus, lankytojų laukė praktinis žinių pritaikymas rūšiavimo turnyruose visai šeimai;
AB „Panevėžio specialus autotransportas“ socialiniame tinkle „Facebook“ savo įmonės puslapyje rubrikoje #Rūšiavimo ABC skelbiama informacija apie elektronikos, tekstilės, pakuočių ir kitų atliekų teisingą rūšiavimą bei saugų atliekų tvarkymą.
2025 metais buvo parengti 35 reportažai apie maisto, tekstilės, padangų, pakuočių atliekų rūšiavimą ir teisingą tvarkymą ir transliuoti per televiziją, Panevėžio miesto savivaldybės internetiniame puslapyje, socialiniuose tinkluose. </t>
  </si>
  <si>
    <t>1 DGASA ir 1 ŽAK per 2025 niekas nepasikeitė</t>
  </si>
  <si>
    <t>Savivaldybės puslapyje, Komunalinių atliekų administratoriaus internetinėje svetainėje, Surinkimo ir vežimo paslaugų teikėjo intereto svetainėje, Vietinėje spaudoje</t>
  </si>
  <si>
    <t>„Dviračių takų Mažeikių m., V. Kudirkos ir Žemaitės gatvėse įrengimas“ ir „Viešojo transporto priemonių informacinės sistemos sukūrimas ir įdiegimas Mažeikiuose“. Pasirašytos finansavimo sutartys atitinkamai įsigaliojo 2024-10-31 ir 2024-12-17. Buvo  rengiami viešųjų pirkimų dokumentai ir atliekamos viešųjų pirkimų procedūros.</t>
  </si>
  <si>
    <t>2025 m. Savivaldybėje buvo įgyvendinami 2 2022–2030 m. Telšių regiono plėtros plano susisiekimo srities projektai, panaudojant Europos Sąjungos paramos pažangos lėšas: „Dviračių takų Mažeikių m., V. Kudirkos ir Žemaitės gatvėse įrengimas“ ir „Viešojo transporto priemonių informacinės sistemos sukūrimas ir įdiegimas Mažeikiuose“. Pasirašytos finansavimo sutartys atitinkamai įsigaliojo 2024-10-31 ir 2024-12-17. Buvo  rengiami viešųjų pirkimų dokumentai ir atliekamos viešųjų pirkimų procedūros.</t>
  </si>
  <si>
    <t> Įgyvendinamas 2022–2030 m. Telšių regiono plėtros plano projektas „Rūšiuojamojo atliekų surinkimo skatinimas Telšių regione“. 2025-06-05 pasirašyta finansavimo sutartis. Buvo rengiami projekto viešųjų pirkimų dokumentai ir atliekamos viešųjų pirkimų procedūros.
Per 2025 m. konteineriuose surinkta 755,98 t maisto atliekų,
292,49 t tekstilės atliekų.</t>
  </si>
  <si>
    <t>Nebuvo kvietimo teikti paraiškas</t>
  </si>
  <si>
    <t> Nuolat teikiama informacija savivaldybės tinklalapyje, per vietinį radiją. 
Kasmet organizuojama akcija „Darom“.</t>
  </si>
  <si>
    <t> (ES struktūrinių fondų ir valstybės biudžeto lėšos, PPP Nr. 02-001-06- 10-03)</t>
  </si>
  <si>
    <t> 1041</t>
  </si>
  <si>
    <t>Pasvalio mieste 2023 m. išplėsta  kolektyvinių maisto/virtuvės atliekų konteinerių skaičius nuo 10 iki 30 vietų.                    Individualioms
valdoms išdalinta 1 050 vnt. 120 litrų talpos bioskaidžių atliekų surinkimo konteinerių. Daugiabučių namų ir individualių namų gyventojams išdalinta 3 500 vnt. 7 litrų talpos
kibirėlių.</t>
  </si>
  <si>
    <t> Paviešino
savivaldybės tinklapyje
savivaldybės
socialiniuose
tinkluose
(Facebook),
rajoninėje
spaudoje 4
straipsnius,
skatinančius
atliekų
rūšiuojamąjį
surinkimą,
elektronikos,
tekstilės, pakuočių
ir kitų atliekų
teisingą rūšiavimą
bei saugų atliekų
tvarkymą.
Vykdytos
viešinimo
kampanijos 3
bendruomenėse:
1. Lopšelyje -
darželyje
"Liepaitė"
paskaita vaikams
žemės dienos
proga; 2. Pušaloto
bendruomenės
susirinkime
gyventojams
informacija apie
atliekų tvarkymą,
rūšiavimą,
aplinkos
išsaugojimą;
3. Svalios
progimnazijoje
renginyje
"Žaliosios
vėliavos
įteikimas" kalbėta
apie atliekų
tvarkymą,
rūšiavimą,
aplinkos
saugojimą.</t>
  </si>
  <si>
    <t> Atliekų, tinkamų
paruošti
pakartotinai
naudoti, priėmimo
vietos (stotelės
Keisk‘is) Pasvalio
rajone yra dvi: biologiškai
skaidžių) atliekų
surinkimo
aikštelėse,
esančiose Mūšos
g. 12 B,
Pasvalyje,
Vytauto g. 52A,
Joniškėlyje.
Planuojama
įrengti DGASA,
adresu Stasiškių g.
11, Buiviškių k.,
Saločių sen.,
Pasvalio r.
2025 m. buvo
atliktos žemės
sklypo formavimo
ir įregistravimo
procedūros.
Didelių gabaritų ir
žaliųjų</t>
  </si>
  <si>
    <t> 391,12</t>
  </si>
  <si>
    <t> Per
2025 m.
bendrai į
DGASA
, ŽAKA
aikšteles
bei
maisto/v
irtuvės
konteine
riais
buvo
surinkta
ir
sutvarky
ta
391,12 t.
biologiš
kai suyranči
ų
atliekų.
Indiviua
laus
kompost
avimo
kiekiai
nėra
žinomi.</t>
  </si>
  <si>
    <t xml:space="preserve">Įvertinta ir nuspręsta atskirai teisės aktų dėl daugkartinių pakuočių naudojimo sistemų 2024 m. nekeisti, kadangi 2024 m. intensyviai buvo svarstomas EK pasiūlymas dėl Pakuočių reglamento. Papildomai paminėtina: nacionalinė teisė turės būti pritaikyta prie 2024 m. gruodžio 19 d. priimto Europos Parlamento ir Tarybos reglamentas, dėl pakuočių ir pakuočių atliekų (toliau - Reglamentas), kuriame akcentuojamas daugkartinių pakuočių naudojimo skatinimas kaip viena iš priemonių mažinti atliekų kiekį ir užtikrinti tvarų išteklių naudojimą. Reglamente numatyta, kad valstybės narės turi priimti priemones, kurios skatins tvarų pakuočių naudojimą, įskaitant daugkartines pakuotes. </t>
  </si>
  <si>
    <t>Atlikta analizė</t>
  </si>
  <si>
    <t xml:space="preserve">Iš dalies įvykdyta </t>
  </si>
  <si>
    <t xml:space="preserve">„Viešosios turizmo infrastruktūros plėtra Sporto g., Ignalinoje“, rodikliai prie projekto:
P.S.2.1039 Sukurtos arba atkurtos atviros erdvės, kv. m, 207 335,00
R.S.2.3040 Sukurtos arba atkurtos teritorijos, naudojamos ekonominei, rekreacinei ar turizmo paskirčiai, ha, 20,73
2. Projektas “Viešosios turizmo infrastruktūros sukūrimas, pritaikant lankymui gamtos objektus Ignalinos rajono savivaldybėje”. Projektu planuojama atlikti 5,5 km dviračių takų kapitalinį remontą, takų plotis 2,50 – 3,0 m. Danga – asfaltas. Projekto įgyvendinimo planas pateiktas ir patvirtintas 2025 m., sutartis su CPVA pasirašyta 2026 m. sausio mėnesį. Projekto įgyvendinimo laikotarpis 2025.07 – 2028.12.
3. Projektas “Palūšėje esančių gamtos ir kultūros objektų pritaikymas lankymui”. Projektu planuojama atlikti pėsčiųjų-dviračių tako Ignalina – Palūšė kapitalinis remontas, įrengiant mažąją architektūrą, apšvietimą. Planuojamo tako ilgis apie 2,8 km, plotis 2,50 m, danga – asfaltas. Projekto įgyvendinimo planas pateiktas 2025 m. rugsėjo mėnesį. Projektas patvirtintas ir sutartis pasirašyta 2026 m. sausio mėnesį. Projekto įgyvendinimo laikotarpis 2025.07 – 2028.12.
</t>
  </si>
  <si>
    <t xml:space="preserve">„Maisto (virtuvės) atliekų surinkimo priemonių plėtra Ignalinos rajono savivaldybėje“
P.S.2.1015 Įgyvendintos viešinimo kampanijos atliekų prevencijos ir tvarkymo temomis, skaičius, 1,00
P.B.2.0107 Investicijos į rūšiuojamojo atliekų surinkimo įrenginius, eurai, 50895,57
R.B.2.2103 Surinktos atskirai išrūšiuotos atliekos, tonos per metus, 1298,00
Projekto finansavimo sutartis pasirašyta 2025 m. balandžio 25 d., nuo to laiko buvo rengiamos techninės specifikacijos pirkimams, užtrukus visoms pirkimo procedūroms 2026 m. sausio 27 d. buvo sudaryta sutartis dėl konteinerių individualioms valdoms pirkimo, prisidėta prie rodiklio P.B.2.0107 - 32609,50 Eur. Rodiklis R.B.2.2103 bus apskaičiuojamas praėjus metams nuo projekto pabaigos, kuri numatoma 2027 m. pabaigoje.
2026 m. vasario 13 d. sudaryta sutartis dėl visuomenės informavimo apie rūšiuojamųjų atliekų surinkimą ir prisidėta prie rodiklio P.S.2.1015.
- „DGASA bei uždaro tipo dalijimosi daiktais stotelės plėtra Ignalinos rajono savivaldybėje“ vykdo UAB „Utenos regiono atliekų tvarkymo centras“
P.B.2.0107 Investicijos į rūšiuojamojo atliekų surinkimo įrenginius, eurai, 994750,00
R.B.2.2103 Surinktos atskirai išrūšiuotos atliekos, tonos per metus, 292,00
P.S.2.1015 Įgyvendintos viešinimo kampanijos atliekų prevencijos ir tvarkymo temomis, skaičius, 1,00
Nuo 2025 m. pabaigos vyko PĮP teikimas, kuris baigėsi 2026 m. sausio 30 d.
</t>
  </si>
  <si>
    <t>Nebuvo taikoma</t>
  </si>
  <si>
    <t>Organizuotos edukacinės valandos, skirtos gyventojams, pristatant teisingo rūšiavimo taisykles ir praktikas - apsilankyta 4 organizacijose. 
Ignalinos miesto  renginyje gyventojams pristatyta informaciją apie mišrių, maistinių, tekstilės ir stambiagabaričių atliekų tvarkymą, pakuočių atliekų rūšiavimo principus.</t>
  </si>
  <si>
    <t xml:space="preserve">Informacija  gyventojams nuolat sklebiama  ir atnaujnama nuolat, ne rečiau, nei kartą per savaitę interneto svetainėje www.kompata.lt ir socialiniame tinkle „Facebook“ </t>
  </si>
  <si>
    <t>Socialiniame tinkle Facebook yra sukurta paskyra „Daiktų mainų stotelė Dalinkimės“ Ignalinoje. Šiame puslapyje yra skelbiamos daiktų nuotraukos. 2025 m.  paimti 282 daiktai iš Ignalinos Daiktų dalijimosi stotelės. Poreikis tikrai yra ir atiduotų daiktų skaičius kasmet auga. Įrengus 3 didelių gabaritų aikštelę Didžiasalyje, planuojama įrengti ir daiktų dalijimosi stotelę.</t>
  </si>
  <si>
    <t>SĮ Kompata Facebook paskyroje skelbta informacija apie maisto ir virtuvės atliekų rūšiavimą, vykdytos edukacijos vaikų darželiuose, mokyklose ir suaugusių grupėms.</t>
  </si>
  <si>
    <t>nebuvo planuota</t>
  </si>
  <si>
    <r>
      <t xml:space="preserve">Priemonė. </t>
    </r>
    <r>
      <rPr>
        <sz val="12"/>
        <color rgb="FF000000"/>
        <rFont val="Times New Roman"/>
      </rPr>
      <t>Papildyti aplinkos apsaugos kriterijų taikymo, vykdant žaliuosius pirkimus tvarkos aprašą žiediškumo kriterijais ir (ar) principais</t>
    </r>
  </si>
  <si>
    <t>Vėluoja</t>
  </si>
  <si>
    <t>Atlikta  analizė</t>
  </si>
  <si>
    <r>
      <t xml:space="preserve">Priemonė. </t>
    </r>
    <r>
      <rPr>
        <sz val="12"/>
        <color rgb="FF000000"/>
        <rFont val="Times New Roman"/>
        <family val="1"/>
        <charset val="186"/>
      </rPr>
      <t>arengti ilgalaikę perėjimo prie žiedinės statybos darbotvarkę</t>
    </r>
  </si>
  <si>
    <t xml:space="preserve">Bus vykdoma kaip suplanuota vėliau </t>
  </si>
  <si>
    <t>11.</t>
  </si>
  <si>
    <t>Įgyvendinant projektą „Rūšiuojamojo atliekų surinkimo skatinimas Marijampolės regione“
2025 m. įsigyta 1132 vnt. 120 litrų talpos maisto rūšiavimo konteinerių Kalvarijos savivaldybės individualioms valdoms.  Kalvarijos savivaldybės teritorijoje 2025 metais surinkta 2549,74 t (84,55 %) mišrių komunalinių. 201,37 t plastiko, metalo ir popieriaus pakuočių, 144,25 t stiklo pakuočių. Daugiabučių namų gyventojai išrūšiavo 43,54 t plastiko ir metalo pakuočių, 32,89 t popieriaus pakuočių, 44,04 t stiklo pakuočių.</t>
  </si>
  <si>
    <t xml:space="preserve">Nuolatines viešinimo kampanijas, skatinančias atliekų rūšiuojamąjį surinkimą vykdo VŠĮ Žaliasis taškas </t>
  </si>
  <si>
    <t>Klaipėdos rajono organizuojamais maršrutais pervežtų keleivių skaičius per 2025 metus - 977 264 Klaipėdos rajono viešajame transporte šiuo metu kursuoja žaliosios transporto priemonės: 15 vnt.  elektrinių ir 6 vnt. CNG dujinių transporto priemonių. Viešojo transporto maršrutų organizavimą Klaipėdos rajono savivaldybė pavedė vykdyti VšĮ „Klaipėdos keleivinis transportas“.</t>
  </si>
  <si>
    <t>Įgyvendinant projektą „Rūšiuojamojo atliekų surinkimo skatinimas Marijampolės regione“
2025 m. įsigyta 5428 vnt. 120 litrų talpos maisto rūšiavimo konteinerių Marijampolės savivaldybės individualioms valdoms. 2025-11-14 paskelbtas konkursas „Maisto ir virtuvės atliekų surinkimo Marijampolės regiono teritorijoje ir jų vežimo į apdorojimo įrenginius paslaugų pirkimas“. 2025-12-19 atplėšti vokai su tiekėjų pasiūlymais. Vyksta pirkimo vertinimo procedūra. 2025 m Marijampolės sav. papildomai dar pastatyta  37 vnt. tekstilės konteinerių. Taip pat įgyvendinama didelių gabaritų atliekų surinkimo aikštelių  plėtra. Projekto apimtyje numatyta įrengti DGASA. 2025 m., pagal 2022-2030 metų Regionų plėtros programos Regioninės pažangos priemonę Nr. 02-001-06-10-01 „Skatinti rūšiuojamąjį atliekų surinkimą“, paskelbtas pirkimas:
Didelių gabaritų atliekų surinkimo aikštelės, Marijampolės sav. Ringovėlės k. projektinio pasiūlymo parengimo paslaugos. Projektinis pasiūlymas parengtas ir 2025-09-05 gautas Statybos leidimas. Paskelbtas pirkimas „Didelių gabaritų atliekų surinkimo aikštelės, Marijampolės sav. Ringovėlės k., techninio darbo projekto parengimo paslaugos“. Tiekėjai pasiūlymų nepateikė, pirkimas nutrauktas negavus pasiūlymų . Naujas pirkimas bus skelbiamas 2026 m. Marijampolės savivaldybės teritorijoje 2025 metais surinkta 13990,48 t (85,31 %) mišrių komunalinių atliekų bei 2409,95 t. rūšiuotų atliekų. Individualių namų gyventojai išrūšiavo 901,06 t plastiko, metalo ir popieriaus pakuočių, 569,49 t stiklo pakuočių. Daugiabučių namų gyventojai išrūšiavo 304,7 t plastiko ir metalo pakuočių, 296,84 t popieriaus pakuočių, 337,86 t stiklo pakuočių.</t>
  </si>
  <si>
    <t xml:space="preserve"> 50 </t>
  </si>
  <si>
    <t> 4916,82</t>
  </si>
  <si>
    <t> 17</t>
  </si>
  <si>
    <t>Utenos rajono savivaldybės administracija (toliau - URSA) Europos judumo savaitės metu suteikė gyventojams galimybę rugsėjo 22 d.  nemokamai važiuoti UAB ,,Utenos autobusų parkas“ transporto aptarnaujamais maršrutais, kvietė gyventojus  vietoj asmeninio automobilio rinktis viešąjį transportą, važiuoti dviračiu, eiti pėstute ar naudotis kitomis alternatyviomis susisiekimo priemonėmis, dalyvauti dviračių žygyje. Siekiant skatinti gyventojus naudotis viešuoju  transportu,  finansuojamos vietinio susisiekimo paslaugos (miesto ir priemiestiniams maršrutams)  vyresnio amžiaus gyventojams (asmenims 80 metų ir vyresnio amžiaus taikoma 80 % nuolaida; asmenims nuo 70 iki 80 metų - 50 %).
UAB ,,Utenos autobusų parkas" eksploatuoja 4 elektra varomus autobusus. Taip pat 2025 m. URSA įsigijo 2 elektromobilius ir 2 - su hibridiniais varikliais.</t>
  </si>
  <si>
    <t xml:space="preserve">Įgyvendinant projektą „Rūšiuojamojo atliekų surinkimo skatinimas Marijampolės regione“
2025 m. įsigyta 3350 vnt. 120 litrų talpos maisto rūšiavimo konteinerių Vilkaviškio r. sav. individualioms valdoms. Vyksta naujos DGASA aikštelės Pilviškių mstl. statybos pirkimo procedūros. 2025 m. pasirašyta projektinio pasiūlymo parengimo sutartis. teritorijoje 2025 metais surinkta 8675,64 t (82,37 %) mišrių komunalinių atliekų bei 1856,33 t (17,63 %) rūšiuotų atliekų. Individualių namų gyventojai išrūšiavo 932,92 t plastiko, metalo ir popieriaus pakuočių, 496,46 t stiklo pakuočių. Daugiabučių namų gyventojai išrūšiavo 124,74 t plastiko ir metalo pakuočių, 132,16 t popieriaus pakuočių, 170,05 t stiklo pakuočių.
</t>
  </si>
  <si>
    <t xml:space="preserve"> Organizuojamas atskiras pakartotiniams naudojimui tinkamų daiktų surinkimas „Atiduotuvėse“. Naujai planuojamose didelių gabaritų atliekų surinkimo aikštelėse numatoma daiktų, tinkamų 
paruošti pakartotinai 
naudoti, priėmimo veikla.  </t>
  </si>
  <si>
    <t> 2023–2025 m. laikotarpiu išplėsta atliekų rūšiavimo infrastruktūra:
išdalinti 557 maisto atliekų konteineriai,  520 maisto atliekų kibirėlių,  įrengti 37 požeminiai maisto atliekų konteineriai, atliekų surinkimo aikštelėse. Pastatyta 20 tekstilės atliekų rūšiuojamojo surinkimo konteinerių.</t>
  </si>
  <si>
    <t> Įgyvendintos informacinės kampanijos: socialiniai tinklai, vietinė spauda, organizuoti 5 edukaciniai renginiai bendruomenėms ir mokykloms.</t>
  </si>
  <si>
    <t> Informacija teikiama  gyventojams https://palkom.lt/</t>
  </si>
  <si>
    <t>Centrinės valdžios institucijų viešųjų pastatų atnaujinimas:
Užbaigus pagal 2014-2020 m. ES struktūrinių fondų programą ir iš kitų finansavimo šaltinių finansuotus projektus 2021-2025 m. atnaujinti 93 pastatai. Šių pastatų atnaujinimui panaudota 64,3 mln. eur investicijų. 
Taip pat centrinės valdžios pastatų atnaujinimo projektai finansuojami ir įgyvendinami:
- 2021-2027 ES fondų investicijų programą skirta 62 mln. eurų. Pagal 2025 m. sudarytas finansavimo sutartis įgyvendinama 14 projektų, kuriais iki 2028 m. planuojama atnaujinti 68,4 tūkst. ploto pastatų.
- Modernizavimo fondo finansavimo kryptis skirta 70 mln. eur. Pagal 2022 ir 2025 metais sudarytas finansavimo sutartis įgyvendinama 32 projektai, kuriais iki 2028-2029 m. planuojama atnaujinti 102,3 tūkst. m² pastatų ploto.</t>
  </si>
  <si>
    <t>Centrinės valdžios institucijų viešųjų pastatų atnaujinimą (modernizavimą) kuruoja energetikos ministerija, o savivaldybių viešųjų pastatų atnaujinimą kuruojaAplinkos ministerija. Nuo 2021 m. vykdant savivaldybės nuosavybės teise priklausantčių pastatų atnaujinimą (modernizavimą) I - etapo baigta 17 pastatų. II - etapu planuojama atnaujinti (modernizuoti) 31 pastatas. 
Centrinės valdžios institucijų viešųjų pastatų atnaujinimas:
Užbaigus pagal 2014-2020 m. ES struktūrinių fondų programą ir iš kitų finansavimo šaltinių finansuotus projektus 2021-2025 m. atnaujinti 93 pastatai, kurių bendrasis plotas yra 302751 m²</t>
  </si>
  <si>
    <t xml:space="preserve">Prsadėta vykdyti </t>
  </si>
  <si>
    <t>Pagėgių savivaldybėje gyventojams yra išdalinta 204 kompostavimo dėžės. 2025 m. kompostavimo dėžių plėtra nebuvo vykdoma, nes nebuvo skirtas finansavimas šiai veiklai. Dalis gyventojų kompostuoja savadarbėse dėžėse, tačiau apskaita savivaldybėje nėra vykdoma. Vykdomas biologinių atliekų surinkimas konteinerine sistema (2025 m. surinkta  99,3 t)</t>
  </si>
  <si>
    <t xml:space="preserve">Tauragės RATC ir savivaldybė nuolat vykdo įvairias viešinimo priemones rūšiuojamojo atliekų surinkimo klausimais. 2025 m. socialiniuose tinkluose, interneto svetainėje skelbiami įrašai apie rūšiuojamąjį atliekų surinkimą, apie TRATC objektus, skelbiama informacija vietinėje spaudoje, vykdomos edukacijos ugdymo įstaigose, bendruomenėse, įmonėse. </t>
  </si>
  <si>
    <t>2025 m. buvo vykdomos pakartotiniam naudojimui tinkamų daiktų dalinimosi veiklos bei daiktų dalinimosi stotelės "Padėk" viešinimo priemonės: veikla pristatoma miesto renginių metu, ugdymo įstaigose, bendruomenėse, socialiniuose tinkluose, internetinėje erdvėje.</t>
  </si>
  <si>
    <t>Gyventojams išdalinti lankstinukai apie maisto atliekų prevenciją, susidarymą bei rūšiavimą</t>
  </si>
  <si>
    <t>Pagėgių savivaldybėje veikia ir yra finansuojama viena pakartotiniam naudojimui tinkamų daiktų erdvė "Padėk". Plėtra nenumatyta.</t>
  </si>
  <si>
    <t>Jurbarko r. savivaldybėje gyventojams yra išdalinta 491 kompostavimo dėžės. 2025 m. kompostavimo dėžių plėtra nebuvo vykdoma, nes nebuvo skirtas finansavimas šiai veiklai. Dalis gyventojų kompostuoja savadarbėse dėžėse, tačiau apskaita savivaldybėje nėra vykdoma. Vykdomas biologinių atliekų surinkimas konteinerine sistema (2025 m. surinkta  571,16 t)</t>
  </si>
  <si>
    <t>Savivaldybė ir Tauragės RATC nuolat vykdo įvairias viešinimo priemones rūšiuojamojo atliekų surinkimo klausimais. 2025 m. socialiniuose tinkluose, interneto svetainėje skelbiami įrašai apie rūšiuojamąjį atliekų surinkimą, apie TRATC objektus, skelbiama informacija vietinėje spaudoje, vykdomos edukacijos ugdymo įstaigose, bendruomenėse, įmonėse. 2025 m. ypatingas dėmesys buvo skirtas maisto atliekų prevencijai ir rūšiavimui.</t>
  </si>
  <si>
    <t xml:space="preserve">https://www.uabtratc.lt/ </t>
  </si>
  <si>
    <t>2025 m. buvo vykdomos pakartotiniam naudojimui tinkamų daiktų dalinimosi veiklos bei daiktų dalinimosi stotelės "Padėk" viešinimo priemonės: veikla pristatoma miesto renginių metu, ugdymo įstaigose, socialiniuose tinkluose, internetinėje erdvėje.</t>
  </si>
  <si>
    <t>2025 m. Jurbarko r. sav. gyventojai buvo pakviesti dalyvauti nacionaliniame egzamine „Atliekų kultūra“.</t>
  </si>
  <si>
    <t>2025 m. stotelių plėtra nebuvo vykdoma. Jurbarko rajone ekspoatuojama ir finansuojama vienos daiktų mainų stotelės "Padėk" veikla. Atliekų, tinkamų paruošti pakartotinai naudoti, priėmimo vietų  (stotelių) tinklą Jurbarko rajone planuojama plėsti 2027 m. (kartu su didelių gabaritų aikštele).</t>
  </si>
  <si>
    <t>2025 m. buvo įvykdytos šios veiklos:
1.	Įsigyti maisto/virtuvės atliekų surinkimo konteineriai, skirti daugiabučių namų gyventojams (18 vnt., 1500 l talpos).
2.	Pasirašyta rangos darbų sutartis dėl bendro naudojimo konteinerių aikštelių praplėtimo (aikštelės plečiamos MVA bei tekstilės konteinerių pastatymui).
3.	Įsigyta ir pradėta dalinti daugiabučių namų gyventojams  2000 kibirėlių MVA surinkimui.
4.	Įsigyta 800 vnt. 60 l talpos MVA konteinerių bei MVA surinkimo kibirėlių individualių namų gyventojams. Kibirėlių ir konteinerių komplektai gyventojams pradėti dalinti 2025 m.  
5.	Siekiant didinti tekstilės bei pavojingų atliekų rūšiuojamojo surinkimo pajėgumus įsigyti 3 vnt. jūrinių konteinerių, skirtų minėtų atliekų surinkimui DGASA aikštelėje. 6. Savivaldybėje eksploatuojama 1 DGASA, plėtra numatyta 2027 m., planuojama įrengti dar 1 DGASA. 7. Savivaldybės teritorijoje išdėstyta 25 vnt. tekstilės surinkimo konteinerių. 2026 m. numatyta plėtra 24 vnt.</t>
  </si>
  <si>
    <t>Šilalės r. savivaldybėje gyventojams yra išdalinta 469 kompostavimo dėžės. 2025 m. kompostavimo dėžių plėtra nebuvo vykdoma, nes nebuvo skirtas finansavimas šiai veiklai. Dalis gyventojų kompostuoja savadarbėse dėžėse, tačiau apskaita savivaldybėje nėra vykdoma. Vykdomas biologinių atliekų surinkimas konteinerine sistema (2025 m. surinkta  508,3 t)</t>
  </si>
  <si>
    <t>Tauragės RATC ir savivaldybė nuolat vykdo įvairias viešinimo priemones rūšiuojamojo atliekų surinkimo klausimais. 2025 m. socialiniuose tinkluose, interneto svetainėje skelbiami įrašai apie rūšiuojamąjį atliekų surinkimą, apie TRATC objektus, skelbiama informacija vietinėje spaudoje, vykdomos edukacijos ugdymo įstaigose, bendruomenėse, įmonėse. 2025 m. ypatingas dėmesys buvo skirtas maisto atliekų prevencijai ir rūšiavimui.</t>
  </si>
  <si>
    <t xml:space="preserve">Savivaldybė nuolat skelbia informaciją maisto švaistymo mažinimo klausimais. Vykdomas maisto atliekų surinkimas iš daugiabučių namų aikštelių bendro naudojimo konteineriais. </t>
  </si>
  <si>
    <t>2025 m. stotelių plėtra nebuvo vykdoma. Šilalės rajone eksploatuojama ir finansuojama vienos daiktų mainų stotelės "Padėk" veikla. Atliekų, tinkamų paruošti pakartotinai naudoti, priėmimo vietų  (stotelių) tinklą Šilalės rajone planuojama plėsti 2027 m. (kartu su didelių gabaritų aikštele).</t>
  </si>
  <si>
    <t>Tauragės r. savivaldybėje gyventojams yra išdalinta  924 kompostavimo dėžės. 2025 m. kompostavimo dėžių plėtra nebuvo vykdoma, nes nebuvo skirtas finansavimas šiai veiklai. Dalis gyventojų kompostuoja savadarbėse dėžėse, tačiau apskaita savivaldybėje nėra vykdoma. Vykdomas biologinių atliekų surinkimas konteinerine sistema (2025 m. surinkta  2244,88 t)</t>
  </si>
  <si>
    <t>2024 m. buvo organizuotas Maisto atliekų mažinimą skatinantis renginys. Jis buvo organizuotas bendradarbiaujant su TRATC ir Visuomenės sveikatos biuru.</t>
  </si>
  <si>
    <t>2025 m. stotelių plėtra nebuvo vykdoma. Tauragės rajone eksploatuojama ir finansuojama vienos daiktų mainų stotelės "Padėk" veikla. Atliekų, tinkamų paruošti pakartotinai naudoti, priėmimo vietų  (stotelių) tinklą Tauragės rajone planuojama plėsti 2027 m. (kartu su didelių gabaritų aikštele).</t>
  </si>
  <si>
    <t xml:space="preserve">1,51
</t>
  </si>
  <si>
    <t xml:space="preserve">Ignalinos raj. savivaldybė kompensuojama važiavimo vietinio reguliariojo susisiekimo maršrutais išlaidas, todėl Ignalinos raj. savivaldybės gyventojai gali naudotis nemokamu transportu. Projektu "Ikimokyklinio ugdymo paslaugų prieinamumo didinimas Ignalinos rajono savivaldybėje"  buvo įsigyta </t>
  </si>
  <si>
    <t xml:space="preserve"> 7
</t>
  </si>
  <si>
    <t xml:space="preserve">ų </t>
  </si>
  <si>
    <t>Nėra aiškių finasavimo gairi</t>
  </si>
  <si>
    <t>Nepradėta</t>
  </si>
  <si>
    <t xml:space="preserve">Pastatyti  75 vnt. tekstilės konteinerių. Vilniaus rajono savivaldybėje vykdomas  stambiagabaričių ir pavojingų atliekų surinkimas  apvažiavimo būdu; pavojingų atliekų ir tekstilės atliekų priėmimas DGASA.
Organizuojamos  gaminių atliekų surinkimo akcijos, kurių metu iš gyventojų, įmonių, įstaigų ir organizacijų nemokamai surenkamos: elektros ir elektroninės įrangos atliekos bei nešiojamųjų baterijų ir akumuliatorių atliekos, padangos.
Taip plečiamos modernios elektronikos ir baterijų atliekų priėmimo vietos, kur gyventojai patogiai palikti šias atliekas:
stambiąją ir smulkią elektros ir elektroninę įrangą bei buitinė techniką;
nešiojamąsias baterijas ir akumuliatorius. 
2025 m. nupirkta 24000 vnt. atliekų rūšiavimo konteinerių. </t>
  </si>
  <si>
    <t>2025 m. Vilniaus  r. sav. buvo išdalinta 5000 vnt. kompostavimo dėžių gyventojams</t>
  </si>
  <si>
    <t>538,286 t</t>
  </si>
  <si>
    <t>2025 m. - 8 vnt viešinimo kampanijos.</t>
  </si>
  <si>
    <t>FB paskyroje, VRSA puslapyje kiti skalidos kanalai. Nuolat</t>
  </si>
  <si>
    <t>Dėkui stotelės DGASA, Dėkui kabyklos  daugiafunkciniuose centruose.</t>
  </si>
  <si>
    <t>8 vnt</t>
  </si>
  <si>
    <t>Dalinami oranžinės spalvos maišeliai maisto-virtuvės atliekoms (nupirkta 2025 m. 6854 rulonai), taip skatinant atskirą maisto atliekų surinkimą.</t>
  </si>
  <si>
    <t>Dėkui stotelės DGASA, Dėkui kabyklos</t>
  </si>
  <si>
    <t>Planuojama iki 2027 metų pabaigos Savivaldybės teritorijoje papildomai įrengti dar 1 didelių gabaritų atliekų surinkimo aikštelę. Šiuo metu veikia 1 tokia aikštelė.  Skuodo miesto teritorijoje yra pastatyti žaliųjų atliekų surinkimo bendro naudojimo konteineriai, į kuriuos gyventojai turi galimybę išmesti augalinės kilmės maisto atliekas. Atskiro, ne tik augalinės kilmės, bet ir gyvūninės kilmės maisto (virtuvės) atliekų rūšiuojamojo surinkimo Skuodo mieste poreikis analizuojamas. Skuodo rajono savivaldybė, pagal 2014–2020 metų Europos Sąjungos fondų investicijų veiksmų programos 5 prioriteto „Aplinkosauga, gamtos išteklių darnus naudojimas ir prisitaikymas prie klimato kaitos“ 05.2.1-APVA-R-008 priemonę „Komunalinių atliekų tvarkymo infrastruktūros plėtra“, dalyvavo projekte „Komunalinių atliekų tvarkymo infrastruktūros plėtra Klaipėdos miesto, Skuodo ir Kretingos rajonų bei Neringos savivaldybėse“. Įgyvendinant projektą įsigyta 350 vnt. individualaus naudojimo kompostavimo dėžių (konteinerių), kurie nemokamai išdalinti Skuodo rajono gyventojams. Organizuojant komunalinių atliekų sraute susidarančių tekstilės atliekų efektyvų tvarkymą, 2018 m. Skuodo rajono savivaldybė įsigijo 15 vienetų bendro naudojimo konteinerių, skirtų tekstilės atliekų surinkimui. Šie konteineriai pastatyti Savivaldybės teritorijoje: 7 konteineriai Skuodo mieste ir po 1 konteinerį 8 kaimiškų seniūnijų teritorijose. Papildomai Skuodo rajono savivaldybė įsigijo: 2024 m. - 1 vnt.; 2025 m. - 4 vnt. bendro naudojimo konteinerių, skirtų tekstilės atliekų surinkimui, iš kurių: 1 konteineris pastatytas Skuodo mieste, o 4 konteineriai pastatyti kaimiškų seniūnijų teritorijose. Nuo 2014 metų Skuodo rajono Puodkalių kaime veikia didelių gabaritų atliekų surinkimo aikštelė, į kurią Skuodo rajono gyventojai taip pat gali pristatyti tekstilės atliekas. Iki 2027 m. pabaigos Savivaldybės teritorijoje planuojama įrengti dar vieną  didelių gabaritų atliekų surinkimo aikštelę. Buityje susidarančios pavojingosios atliekos iš gyventojų yra priimamos Skuodo rajono Puodkalių kaime veikiančioje didelių gabaritų atliekų surinkimo aikštelėje. Iki 2027 m. pabaigos Savivaldybės teritorijoje planuojama įrengti dar vieną  didelių gabaritų atliekų surinkimo aikštelę.
Įvairios pavojingosios atliekos iš gyventojų apvažiavimo būdu yra renkamos organizuojamų akcijų metu, pagal Savivaldybėje esamas papildančias atliekų surinkimo sistemas.</t>
  </si>
  <si>
    <t>Skuodo rajono savivaldybė, pagal 2014–2020 metų Europos Sąjungos fondų investicijų veiksmų programos 5 prioriteto „Aplinkosauga, gamtos išteklių darnus naudojimas ir prisitaikymas prie klimato kaitos“ 05.2.1-APVA-R-008 priemonę „Komunalinių atliekų tvarkymo infrastruktūros plėtra“, dalyvavo projekte „Komunalinių atliekų tvarkymo infrastruktūros plėtra Klaipėdos miesto, Skuodo ir Kretingos rajonų bei Neringos savivaldybėse“. Įgyvendinant projektą įsigyta 350 vnt. individualaus naudojimo kompostavimo dėžių (konteinerių), kurie nemokamai išdalinti Skuodo rajono gyventojams.</t>
  </si>
  <si>
    <t>Didinant gyventojų aplinkosauginį sąmoningumą ir atsakomybę atliekų rūšiavimo srityje, Savivaldybės interneto puslapyje www.skuodas.lt (skiltyje "Atliekų rūšiavimas") bei "facebook" paskyroje yra viešinama informacija, skatinanti atliekų rūšiuojamąjį surinkimą.</t>
  </si>
  <si>
    <t>Savivaldybės interneto puslapyje www.skuodas.lt bei "facebook" paskyroje yra viešinama ir atnaujinama aktuali informacija apie atliekų tvarkymą.</t>
  </si>
  <si>
    <t>Neplanuota</t>
  </si>
  <si>
    <t>Planuojama iki 2027 metų pabaigos Savivaldybės teritorijoje papildomai įrengti dar 1 didelių gabaritų atliekų surinkimo aikštelę, kurioje planuojama, kad veiks atliekų, tinkamų paruošti pakartotinai naudoti, priėmimo vieta  (stotelė).</t>
  </si>
  <si>
    <t>Šiuo metu Širvintų mieste  įrengti 8 km. dviračių takų.</t>
  </si>
  <si>
    <t>Rengiama su UAB "VAATC" didelių gabaritų atliekų aikštelė. Pastatyta 2025 m 1 Širvintų kaime tekstilės konteineris. Gyventojai pilnai aprūpinami maisto maišeliais. Ruošiamas susitarimas su UAB "VAATC" dėl teikėjo parinkimo surinkti pavojingas atliekas apvažiavimo būdu.</t>
  </si>
  <si>
    <t>Pastoviai vykdomos viešinimo kompanijos bendradarbiaujant su GI organizacijomis</t>
  </si>
  <si>
    <t>Publikuojami straipsniai rajoninėje spaudoje ir savivaldybės internetiniame portale</t>
  </si>
  <si>
    <t>Pastoviai vykdomos viešinimo kompanijos bendradarbiaujant su GI organizacijomis, UAB "VAATC"</t>
  </si>
  <si>
    <t>Bendradarbiaujant su GI organizacijomis publikuoti straipsniai rajoninėje spaudoje ir savivaldybės internetiniame  portale</t>
  </si>
  <si>
    <t>UAB "VAATC" DGASA  aikštelėje vykdoma daiktų dalijimosi  "DĖKUI" veikla, pakartotinis atliekų naudojimas. Nuo 2025 m finansavimas šios  veiklos vykdomas vietinės  rinkliavos lėšomis</t>
  </si>
  <si>
    <t>A. Purėno g., Kupiškis</t>
  </si>
  <si>
    <t>didelių gabaritų atliekų surinkimo aikštelė - 1 vnt. padidėjimas 0 vnt.; maisto atliekų surinkimo konteineriai individualioms valdoms - 1000 vnt. padidėjimas 0 vnt., bendro naudojimo maisto atliekų konteineriai - 12 vnt. padidėjimas 0 vnt.; tekstilės atiekų konteineriai 43 vnt., padidėjimas 6 vnt.</t>
  </si>
  <si>
    <t>vykdoma</t>
  </si>
  <si>
    <t>Įgyvendinant ES projektą planuoja plėsti</t>
  </si>
  <si>
    <t xml:space="preserve"> 5,6 
</t>
  </si>
  <si>
    <t> 305,78</t>
  </si>
  <si>
    <t xml:space="preserve">Siekiant mažinti kelionių nuosavu transportu kiekį, savivaldybė 2025 metais dotavo viešojo transporto išlaidas (gyventojams kelionės autobusais Švenčionių rajono ribose buvo nemokamos). </t>
  </si>
  <si>
    <t xml:space="preserve">Miestuose įrengtos vietos elektros ir elektroninės įrangos, baterijų ir akumuliatorių atliekų surinkimui, senos buitinės technikos, baterijų ir elektronikos surinkimas užtikrinamas apvažiavimo būdu. </t>
  </si>
  <si>
    <t>Vykdytos viešinimo kampanijos, skatinančios atliekų (maisto, tekstilės, pakuočių,  pavojingųjų atliekų) rūšiuojamąjį surinkimą.</t>
  </si>
  <si>
    <t>Viešinta informacija skatinant rinktis daugkartinius gaminius ir pakartotinai naudoti daiktus.</t>
  </si>
  <si>
    <t>Telšių rajono savivaldybės teritorijoje teikiama nemokama viešojo transporto pavėžėjimo paslauga, kuri skatina gyventojus nesinaudoti nuosavu transportu</t>
  </si>
  <si>
    <t>11,2 </t>
  </si>
  <si>
    <t>Telšių rajono savivaldybės teritorijoje nuo 2025 m. atskiru srautu iš Telšių mieste individualių namų surenkamos maisto (virtuvės) atliekos. 2025 m. vykdomas bendradarbiavimo sutartis su UAB „Biomotorai“
Gyventojams suteikta galimybė nemokamai naudotis  atliekų priėmimo aikštelė kur gyventojai turi galimybę pristatyti stambiagabarites atliekas, pavojingas atliekas ir kitos rūšies atliekas. Taip pat didelių gabaritų atliekos iš gyventojų surenkamos 2 kartus per metus apvažiavimo būdu. Gyventojai turi galimybę  naudotis žaliųjų atliekų priėmimo aikštele </t>
  </si>
  <si>
    <t xml:space="preserve">Informacija teikiama socialiniuose tinkluose, savivaldybės internetiniame puslapyje. </t>
  </si>
  <si>
    <t xml:space="preserve">Gyventojai kompostuoja individualiai savo namų ūkiuose savo turimomis priemonėmis. Informacijos kiek sukompostuota atliekų neturime. </t>
  </si>
  <si>
    <t xml:space="preserve">Priemonė numatyta Regioninės pažangos priemonės NR. 02-001-06-10-01(RE)  „Skatinti rūšiuojamąjį atliekų surinkimą“  Investicijų poreikis </t>
  </si>
  <si>
    <t>Telšių  rajono savivaldybė. Didžiąją dalį priemonės vykdo UAB „Telšių regiono atliekų tvarkymo centras</t>
  </si>
  <si>
    <t>Nepradėta,</t>
  </si>
  <si>
    <t xml:space="preserve">Atsisakyta </t>
  </si>
  <si>
    <t>Nebus vykdoma</t>
  </si>
  <si>
    <t xml:space="preserve">Vėluoja </t>
  </si>
  <si>
    <t xml:space="preserve">Žemės ūkio  ministerija (toliau - ŽŪM) </t>
  </si>
  <si>
    <t xml:space="preserve">Bus vykdoma nuolat </t>
  </si>
  <si>
    <t xml:space="preserve">Dėl užtrukusių viešųjų pirkimų procedūrų. gamyklos pradėjo savo veiklą tik 2026 m. </t>
  </si>
  <si>
    <t>EK yra perngsusi Korespondentų gaires Nr. 1 dėl elektros ir elektroninės įrangos atliekų vežimo („Correspondents’ Guidelines No. 1 on shipments of waste electrical and electronic equipment (WEEE)“), kurios padeda atskirti, kada naudota EEĮ laikoma produktu, o kada atlieka. Planuojama keisti Direktyvą 2012/19/ES dėl elektros ir elektroninės įrangos atliekų, kurioje bus siūloma patvirtinti EEĮ atliekų nebelaikymo atliekomis kriterijus ES mastu, todėl nacionalinis teisės aktas nebus rengiamas.
 Minimalius atrankos kriterijus naudotoms prekėms nustato ISO 20245:2017.Dėl tekstilės priemonė tampa nebeaktuali, nes 2025 m. rugsėjo 10 d. patvirtinti  Direktyvos 2008/98/EB pakeitimai, kuriais EK įsipareigoja parengti ir patvirtinti tekstilės atliekų nebelaikymo atliekos kriterijus, kurie turės būti vieningai taikomi ES mastu, ir siūloma spręsti nelegalaus tekstilės atliekų eksporto problemą – patikslinti, kas yra tekstilės atliekos, o kas laikoma pakartotinai naudojamais tekstilės gaminiais, kad būtų sustabdytas atliekų eksportas, prisidengus pakartotiniu naudojimu. Dėl tekstilės tokią tvarką rengti netikslinga, nes EK patvirtinus tekstilės atliekų nebelaikymo atliekomis kriterijus, naudoti tekstilės gaminiai, neatitinkantys šių kriterijų, bus laikomi atliekomis, t.y. netinkami naudoti, o atitinkančius kriterijus naudotus tekstilės gaminius, kurie paruošti pakartotinai naudoti, bus galima tiekti į rinką.
Dėl EEĮ tokią tvarką rengti netikslinga, nes su Direktyvos 2012/19/ES dėl elektros ir elektroninės įrangos atliekų pakeitimu patvirtinus EEĮ atliekų nebelaikymo atliekomis kriterijus, naudota EEĮ, neatitinkanti šių kriterijų, bus laikoma atliekomis.</t>
  </si>
  <si>
    <t xml:space="preserve">Diskutuotina. Bus aptarta dėl jos reikalingumo ir vykdytojų priskyrimo </t>
  </si>
  <si>
    <t xml:space="preserve">Nepatvirtinta </t>
  </si>
  <si>
    <t xml:space="preserve">Vėluoja  </t>
  </si>
  <si>
    <t xml:space="preserve">Nepradėata </t>
  </si>
  <si>
    <t xml:space="preserve">LR Aplinkos ministro 2023 m. balandžio 27 d. įsakymu Nr. D1-124 patvirtinas  PPPP Nr. 02-001-06-10-02 „Skatinti atliekų perdirbimą ir antrinių žaliavų naudojimą“ aprašas. 2023 m. lapkričio 27 d. įsakymu Nr. 380 patvirtintas šios priemonės  veiklos „Maisto ir virtuvės atliekų perdirbimo pajėgumų plėtra“ projektų finansavimo sąlygų aprašas. 2 veikla . "Technologijų, užtikrinančių galimybes gamyboje naudoti daugiau antrinių žaliavų, diegimas" finansavimo sąlygų aprašas dar nepradėtas rengti. </t>
  </si>
  <si>
    <t xml:space="preserve">Neskirtas finansavimas. Finansų ministerija oficialiai raštu siūlo susilaikyti nuo prioritetu nesančių projektų finansavimo Valstybės biudžeto lėšomis.  Teikiant  poreikius dėl 2027-2029 m. biudžeto numatėme  finansaimą šiai veiklą įgyvendinti. </t>
  </si>
  <si>
    <t>Standartizuotų modulinių konstrukcijų  iš organinių atsinaujinančių medžiagų gamybinių pajegumų, finansuotų įgyvendinant 3.4.2 priemonę nebuvimas. Gamyklos pradėjo savo veiklą tik 2026 metais, tuomet ir pradėti vykdyti 6 projektai.</t>
  </si>
  <si>
    <t>Diskutuotina. Bus aptarta dėl jos reikalingumo ir vykdytojų priskyrim</t>
  </si>
  <si>
    <t xml:space="preserve">Diskutuotina. Bus aptarta dėl jos reikalingumo ir vykdytojų priskyrimo. </t>
  </si>
  <si>
    <t xml:space="preserve"> 80 vnt. žemagrindžių elektra varomų autobusų, finansavimo šaltinis RRF lėšos,</t>
  </si>
  <si>
    <t xml:space="preserve"> 2026 m. planuojama dar bus pristatyta 138 vnt. elektra varomų autobusų (RRF lėšos)</t>
  </si>
  <si>
    <t>Aatlikta analizė</t>
  </si>
  <si>
    <t xml:space="preserve"> Parengta studija </t>
  </si>
  <si>
    <t xml:space="preserve">2023
</t>
  </si>
  <si>
    <t>6 (2024)</t>
  </si>
  <si>
    <t xml:space="preserve">46,9 (2025) </t>
  </si>
  <si>
    <t xml:space="preserve">Iš dalies įvykdyta. PFSA patvirtuntas. Neskirtas finansavimas </t>
  </si>
  <si>
    <t>Negautas finansavimas</t>
  </si>
  <si>
    <t xml:space="preserve">vertinta ir nuspręsta atskirai teisės aktų dėl daugkartinių pakuočių naudojimo sistemų 2024 m. nekeisti, kadangi 2024 m. intensyviai buvo svarstomas EK pasiūlymas dėl Pakuočių reglamento. Papildomai paminėtina: nacionalinė teisė turės būti pritaikyta prie 2024 m. gruodžio 19 d. priimto Europos Parlamento ir Tarybos reglamentas, dėl pakuočių ir pakuočių atliekų (toliau - Reglamentas), kuriame akcentuojamas daugkartinių pakuočių naudojimo skatinimas kaip viena iš priemonių mažinti atliekų kiekį ir užtikrinti tvarų išteklių naudojimą. Reglamente numatyta, kad valstybės narės turi priimti priemones, kurios skatins tvarų pakuočių naudojimą, įskaitant daugkartines pakuotes. </t>
  </si>
  <si>
    <t>Patvirtinta s PFSA</t>
  </si>
  <si>
    <t>Priekulės socialinių paslaugų centre pravesta edukacija apie rūšiavimo įpročius. 
Edukacinis projektas „Rūšiuok ir šok“ – nuo sovietmečio prie šiuolaikinio sąmoningumo. 
PATS LT ir Žmogiškųjų išteklių centras bei VšĮ „Gargždų švara“ padangų surinkimo akcija.</t>
  </si>
  <si>
    <t> Priemonės įgyvendinimas tęstinis. Nuolatos skelbiama informacija, skatinanti rūšiuoti atliekas, įskaitant maisto atliekas, ugdanti gyventojų rūšiavimo įgūdžius, žiniasklaidoje, Kauno RATC, savivaldybių  internetiniuose puslapiuose, socialiniuose tinkluose, įtraukiosiose veiklose (ekskursijos, renginiai, edukacijos ir pan.).</t>
  </si>
  <si>
    <t>Įrengtos 2 didelių gabaritų atliekų surnkimo aikštelės, dar 1 aikštelė planuojama (Kelmės r. sav. atliekų prevencijos ir tvarkymo 2021–2027 m. plane, kuris patvirtintas Kelmės r. sav. tarybos 2023-08-24 sprendimu Nr. T-251 (toliau – savivaldybės planas) numatyta didelių gabaritų atliekų surinkimo aikštelės plėtra, planuojama iki 2027 m. įrengti 1 papildomą didelių gabaritų atliekų surinkimo aikštelę). Šiaulių regiono gyventojai jau nuo 2013 m. yra aprūpinti biologiškai skaidžių atliekų surinkimo konteineriais ir kompostavimo dėžėmis, todėl dalis maisto ir virtuvės atliekų (vaisiai, daržovės, kt.) yra surenkamos ir tvarkomos kompostuojant žaliųjų atliekų kompostavimo aikštelėje arba pristatomos į Kelmės dumblo surinkimo aikštelę. Daugiabučių namų gyventojams suteikta 1090 vnt. maisto ir virtuvės atliekų kibirėlių.
Aktyviai vykdytas tekstiles atliekų surinkimas 10 vnt. atliekų konteineriais (2024 m. surinkta 26,62 t, 2025 m. - 42,98 t testilės atliekų. Tekstilės atliekos renkamos ir per didelių gabaritų atliekų surinkimo aikšteles. Pavojingųjų atliekų surinkimas vykdomas per didelių gabaritų atliekų surinkimo aikštelę ir apvažiavimo būdu ne rečiau kaip 2 kartus per metus.</t>
  </si>
  <si>
    <t>50 (2027)</t>
  </si>
  <si>
    <t xml:space="preserve">Savivaldybės pavadinimas </t>
  </si>
  <si>
    <r>
      <t xml:space="preserve">Priėmimo vietų stotelių tinklo plėtra, skirtų daiktų tinkamų paruošti pakartotiniam naudojimui bus įgyvendinta kartu su DGASA plėtra (žiūrėti šio </t>
    </r>
    <r>
      <rPr>
        <sz val="12"/>
        <color theme="1"/>
        <rFont val="Times New Roman"/>
        <family val="1"/>
        <charset val="186"/>
      </rPr>
      <t xml:space="preserve">6.2.1. </t>
    </r>
    <r>
      <rPr>
        <sz val="11"/>
        <color rgb="FF000000"/>
        <rFont val="Times New Roman"/>
        <family val="1"/>
        <charset val="186"/>
      </rPr>
      <t>aprašytą priemonę)</t>
    </r>
  </si>
  <si>
    <r>
      <t xml:space="preserve">2025 m. buvo įvykdytos šios veiklos:
1.	Įsigyti maisto/virtuvės atliekų surinkimo konteineriai, skirti daugiabučių namų gyventojams (19 vnt., 1500 l talpos).
2.	Pasirašyta rangos darbų sutartis dėl bendro naudojimo konteinerių aikštelių praplėtimo (aikštelės plečiamos MVA bei tekstilės konteinerių pastatymui).
3.	</t>
    </r>
    <r>
      <rPr>
        <sz val="11"/>
        <rFont val="Times New Roman"/>
        <family val="1"/>
        <charset val="186"/>
      </rPr>
      <t>Įsigyti MVA surinkimo kibirėliai, skirti daugiabučių namų gyventojams (4000 vnt.).</t>
    </r>
    <r>
      <rPr>
        <sz val="11"/>
        <color theme="1"/>
        <rFont val="Times New Roman"/>
        <family val="1"/>
        <charset val="186"/>
      </rPr>
      <t xml:space="preserve">
4.	Įsigyta 1100 vnt. 60 l talpos MVA konteinerių bei MVA surinkimo kibirėlių individualių namų gyventojams. Kibirėlių ir konteinerių komplektai gyventojams pradėti dalinti 2025 m.  
5.	Siekiant didinti tekstilės bei pavojingų atliekų rūšiuojamojo surinkimo pajėgumus įsigyti 3 vnt. jūrinių konteinerių, skirtų minėtų atliekų surinkimui DGASA aikštelėje. 6. Savivaldybėje eksploatuojama 1 DGASA, plėtra numatyta 2027 m. planuojama pastatyti 1 DGASA. 7. Savivaldybės teritorijoje išdėstyta 43 vnt. tekstilės surinkimo konteinerių. 2026 m. numatyta plėtra 12 vnt.</t>
    </r>
  </si>
  <si>
    <r>
      <t>Nuolatos skelbiama informacija, skatinanti rūšiuoti atliekas, ugdanti gyventojų rūšiavimo įgūdžius, žiniasklaidoje, Kauno miesto savivaldybės internetiniame puslapyje, Kauno RATC internetiniame puslapyje, socialiniuose tinkluose, įtraukiosiose veiklose (ekskursijos, renginiai, edukacijos ir pan</t>
    </r>
    <r>
      <rPr>
        <sz val="9"/>
        <rFont val="Times New Roman"/>
        <family val="1"/>
        <charset val="186"/>
      </rPr>
      <t>.)</t>
    </r>
    <r>
      <rPr>
        <sz val="11"/>
        <rFont val="Times New Roman"/>
        <family val="1"/>
        <charset val="186"/>
      </rPr>
      <t>.</t>
    </r>
  </si>
  <si>
    <r>
      <t>Į Kazlų Rūdos  DGASA (</t>
    </r>
    <r>
      <rPr>
        <sz val="12"/>
        <color rgb="FF121417"/>
        <rFont val="Times New Roman"/>
        <family val="1"/>
        <charset val="186"/>
      </rPr>
      <t xml:space="preserve">M. Valančiaus g. 17A, Kazlų Rūda) </t>
    </r>
    <r>
      <rPr>
        <sz val="12"/>
        <color theme="1"/>
        <rFont val="Times New Roman"/>
        <family val="1"/>
        <charset val="186"/>
      </rPr>
      <t>2025 m. daiktų, tinkamų antriniam panaudojimui, priduota</t>
    </r>
    <r>
      <rPr>
        <sz val="12"/>
        <color rgb="FF121417"/>
        <rFont val="Times New Roman"/>
        <family val="1"/>
        <charset val="186"/>
      </rPr>
      <t xml:space="preserve"> 1785 vnt., 5,8 t. </t>
    </r>
    <r>
      <rPr>
        <sz val="12"/>
        <color rgb="FF080809"/>
        <rFont val="Times New Roman"/>
        <family val="1"/>
        <charset val="186"/>
      </rPr>
      <t>Gegužės     23 d.,</t>
    </r>
    <r>
      <rPr>
        <sz val="11.5"/>
        <color rgb="FF080809"/>
        <rFont val="Times New Roman"/>
        <family val="1"/>
        <charset val="186"/>
      </rPr>
      <t xml:space="preserve"> </t>
    </r>
    <r>
      <rPr>
        <sz val="12"/>
        <color theme="1"/>
        <rFont val="Times New Roman"/>
        <family val="1"/>
        <charset val="186"/>
      </rPr>
      <t>įgyvendinant UAB Marijampolės apskrities atliekų tvarkymo centro vykdomo 2021</t>
    </r>
    <r>
      <rPr>
        <sz val="11"/>
        <color rgb="FF000000"/>
        <rFont val="Times New Roman"/>
        <family val="1"/>
        <charset val="186"/>
      </rPr>
      <t>–</t>
    </r>
    <r>
      <rPr>
        <sz val="12"/>
        <color theme="1"/>
        <rFont val="Times New Roman"/>
        <family val="1"/>
        <charset val="186"/>
      </rPr>
      <t>2027 m. projekto „Rūšiuojamojo atliekų surinkimo skatinimas Marijampolės regione“ numatytų veiklų viešinimą,</t>
    </r>
    <r>
      <rPr>
        <sz val="11.5"/>
        <color rgb="FF080809"/>
        <rFont val="Times New Roman"/>
        <family val="1"/>
        <charset val="186"/>
      </rPr>
      <t xml:space="preserve"> „Facebook“ socialiniame tinkle startavo „Daiktų pasidalytuvės”. Rugsėjo 1 d., viešinant įgyvendinamo </t>
    </r>
    <r>
      <rPr>
        <sz val="12"/>
        <color theme="1"/>
        <rFont val="Times New Roman"/>
        <family val="1"/>
        <charset val="186"/>
      </rPr>
      <t>projekto „Rūšiuojamojo atliekų surinkimo skatinimas Marijampolės regione“</t>
    </r>
    <r>
      <rPr>
        <sz val="11.5"/>
        <color rgb="FF080809"/>
        <rFont val="Times New Roman"/>
        <family val="1"/>
        <charset val="186"/>
      </rPr>
      <t xml:space="preserve"> veiklas, sukurti ir įrengti lauko reklamos stendai, skirti informuoti gyventojus apie didelių gabaritų atliekų surinkimo aikštelėse veikiančias daiktų dalijimosi stoteles „Daiktų pasidalytuvės“:  Marijampolėje, Vilkaviškyje, Šakiuose, Kazlų </t>
    </r>
    <r>
      <rPr>
        <sz val="12"/>
        <color theme="1"/>
        <rFont val="Times New Roman"/>
        <family val="1"/>
        <charset val="186"/>
      </rPr>
      <t xml:space="preserve">Rūdoje. IniciaTYVOS tvarumo iniciatyvą „Antras šansas”, kartu paminint ir Klimato savaitę, per kurią švietimo įstaigos turėjo organizuoti vietines „Daiktų pasidalytuves”, kurių metu mokiniai rinko namuose nenaudojamus daiktus ir suteikė jiems antrą galimybę tapti reikalingiems. Surinktus daiktus galėjo pristatyti į artimiausią UAB Marijampolės apskrities atliekų tvarkymo centro DGASA ir maytis. </t>
    </r>
  </si>
  <si>
    <r>
      <t xml:space="preserve">Plėsti atliekų, tinkamų paruošti pakartotinai naudoti, priėmimo vietų (stotelių) tinklą nebuvo poreikio, nes šiuo metu visame regione veikia aštuonios pakartotinio naudojimo stotelės „Daiktų pasidalytuvės“. Kazlų Rūdos savivaldybėje veikia viena pakartotinio naudojimo stotelė „Daiktų pasidalytuvės“ </t>
    </r>
    <r>
      <rPr>
        <sz val="11"/>
        <color rgb="FF000000"/>
        <rFont val="Times New Roman"/>
        <family val="1"/>
        <charset val="186"/>
      </rPr>
      <t xml:space="preserve">– </t>
    </r>
    <r>
      <rPr>
        <sz val="12"/>
        <color rgb="FF121417"/>
        <rFont val="Times New Roman"/>
        <family val="1"/>
        <charset val="186"/>
      </rPr>
      <t xml:space="preserve">Kazlų Rūdos </t>
    </r>
    <r>
      <rPr>
        <sz val="14"/>
        <color rgb="FF121417"/>
        <rFont val="Times New Roman"/>
        <family val="1"/>
        <charset val="186"/>
      </rPr>
      <t>DGASA (M. Valančiaus g. 17A, Kazlų Rūda).</t>
    </r>
  </si>
  <si>
    <r>
      <rPr>
        <sz val="10"/>
        <color rgb="FF121417"/>
        <rFont val="Times New Roman"/>
        <family val="1"/>
        <charset val="186"/>
      </rPr>
      <t xml:space="preserve">Į Marijampolės  DGASA (Vokiečių g. 10, Marijampolė) 2025 m. daiktų tinkamų antriniam panaudojimui priduota 8 059 vnt., 52,86 t.  </t>
    </r>
    <r>
      <rPr>
        <sz val="10"/>
        <color rgb="FF080809"/>
        <rFont val="Times New Roman"/>
        <family val="1"/>
        <charset val="186"/>
      </rPr>
      <t xml:space="preserve">Gegužės 23 d. </t>
    </r>
    <r>
      <rPr>
        <sz val="10"/>
        <color theme="1"/>
        <rFont val="Times New Roman"/>
        <family val="1"/>
        <charset val="186"/>
      </rPr>
      <t>įgyvendinant UAB Marijampolės apskrities atliekų tvarkymo centro vykdomo 2021-2027 m. projekto „Rūšiuojamojo atliekų surinkimo skatinimas Marijampolės regione numatytų veiklų viešinimą</t>
    </r>
    <r>
      <rPr>
        <sz val="10"/>
        <color rgb="FF080809"/>
        <rFont val="Times New Roman"/>
        <family val="1"/>
        <charset val="186"/>
      </rPr>
      <t xml:space="preserve"> startavo facebook socialinis tinklas “Daiktų pasidalytuvės”. Rugsėjo 1 d. viešinant įgyvendinamo </t>
    </r>
    <r>
      <rPr>
        <sz val="10"/>
        <color theme="1"/>
        <rFont val="Times New Roman"/>
        <family val="1"/>
        <charset val="186"/>
      </rPr>
      <t>projekto „Rūšiuojamojo atliekų surinkimo skatinimas Marijampolės regione“</t>
    </r>
    <r>
      <rPr>
        <sz val="10"/>
        <color rgb="FF080809"/>
        <rFont val="Times New Roman"/>
        <family val="1"/>
        <charset val="186"/>
      </rPr>
      <t xml:space="preserve"> veiklas, sukurti ir įrengti lauko reklamos stendai, skirti informuoti gyventojus apie didelių gabaritų atliekų surinkimo aikštelėse veikiančias daiktų dalinimosi stoteles “Daiktų pasidalytuvės“:  Marijampolėje, Vilkaviškyje, Šakiuose, Kazlų Rūdoje ir Kalvarijoje. Spalio 20-26 d. MAATC Marijampolės regiono švietimo įstaigoms organizavo tvarumo iniciatyvą “Antras šansas” kartu paminint ir Klimato savaitę, kurios metu švietimo įstaigos pas save turėjo organizuoti “Daiktų pasidalytuves”, kurių metu mokiniai rinko namuose nenaudojamus daiktus ir suteikė jiems antrą šansą tapti reikalingais. Surinktus daiktus galėjo pristatyti į artimiausią UAB Marijampolės apskrities atliekų tvarkymo centro didelių gabaritų surinkimo aikštelę, kur jie rado naujus namus.</t>
    </r>
  </si>
  <si>
    <r>
      <t xml:space="preserve">2025 m. buvo įvykdytos šios veiklos:
1.	Įsigyti maisto/virtuvės atliekų surinkimo konteineriai, skirti daugiabučių namų gyventojams (5 vnt., 1500 l talpos).
2.	Pasirašyta rangos darbų sutartis dėl bendro naudojimo konteinerių aikštelių praplėtimo (aikštelės plečiamos MVA bei tekstilės konteinerių pastatymui).
3.	Įsigyta ir pradėta dalinti daugiabučių namų gyventojams  </t>
    </r>
    <r>
      <rPr>
        <sz val="11"/>
        <rFont val="Times New Roman"/>
        <family val="1"/>
        <charset val="186"/>
      </rPr>
      <t>800</t>
    </r>
    <r>
      <rPr>
        <sz val="11"/>
        <color theme="1"/>
        <rFont val="Times New Roman"/>
        <family val="1"/>
        <charset val="186"/>
      </rPr>
      <t xml:space="preserve"> kibirėlių MVA surinkimui.
4.	Įsigyta 100 vnt. 60 l talpos MVA konteinerių bei MVA surinkimo kibirėlių individualių namų gyventojams. Kibirėlių ir konteinerių komplektai gyventojams pradėti dalinti 2025 m.  
5.	Siekiant didinti tekstilės bei pavojingų atliekų rūšiuojamojo surinkimo pajėgumus įsigyti 2 vnt. jūrinių konteinerių, skirtų minėtų atliekų surinkimui DGASA aikštelėje. 6. Savivaldybėje eksploatuojama 1 DGASA, plėtra nenumatyta. 7. Savivaldybės teritorijoje išdėstyta 15 vnt. tekstilės surinkimo konteinerių. 2026 m. numatyta plėtra 2 vnt.</t>
    </r>
  </si>
  <si>
    <r>
      <t>2025 m. buvo įvykdytos šios veiklos:
1.	Įsigyti maisto/virtuvės atliekų surinkimo konteineriai, skirti daugiabučių namų gyventojams (34 vnt., 1500 l talpos).
2.	Pasirašyta rangos darbų sutartis dėl bendro naudojimo konteinerių aikštelių praplėtimo (aikštelės plečiamos MVA bei tekstilės konteinerių pastatymui).
3.	Įsigyta ir pradėta dalinti daugiabučių namų gyventojams  7300</t>
    </r>
    <r>
      <rPr>
        <sz val="11"/>
        <color rgb="FFFF0000"/>
        <rFont val="Times New Roman"/>
        <family val="1"/>
        <charset val="186"/>
      </rPr>
      <t xml:space="preserve"> </t>
    </r>
    <r>
      <rPr>
        <sz val="11"/>
        <color theme="1"/>
        <rFont val="Times New Roman"/>
        <family val="1"/>
        <charset val="186"/>
      </rPr>
      <t>kibirėlių MVA surinkimui.
4.	Įsigyta 4300 vnt. 60 l talpos MVA konteinerių bei MVA surinkimo kibirėlių individualių namų gyventojams. Kibirėlių ir konteinerių komplektai gyventojams pradėti dalinti 2025 m.  
5.	Siekiant didinti tekstilės bei pavojingų atliekų rūšiuojamojo surinkimo pajėgumus įsigyti 3 vnt. jūrinių konteinerių, skirtų minėtų atliekų surinkimui DGASA aikštelėje. 6. Savivaldybėje eksploatuojama 1 DGASA, plėtra numatyta 2027 m., planuojama įrengti dar 1 DGASA. 7. Savivaldybės teritorijoje išdėstyta 48 vnt. tekstilės surinkimo konteinerių. 2026 m. numatyta plėtra 34 vnt.</t>
    </r>
  </si>
  <si>
    <t xml:space="preserve">Nuoroda savivaldybės tinklalapyje, kur skelbiama informacija pagal AM  2024 m. spalio 17 d. įsakymą D1-345 </t>
  </si>
  <si>
    <t xml:space="preserve">Alytaus raj. </t>
  </si>
  <si>
    <t> 49,05</t>
  </si>
  <si>
    <t>76.27</t>
  </si>
  <si>
    <t> 47,39</t>
  </si>
  <si>
    <t>patvirtinta  2025</t>
  </si>
  <si>
    <t>Patvirtinta 2023</t>
  </si>
  <si>
    <t xml:space="preserve">Parengta </t>
  </si>
  <si>
    <t>2023 Iš dalies parengta analizė</t>
  </si>
  <si>
    <t> 39,1</t>
  </si>
  <si>
    <t> 22,15</t>
  </si>
  <si>
    <t> 99,5</t>
  </si>
  <si>
    <t> 14,8</t>
  </si>
  <si>
    <t>Vvis dar ieškoma finansavimo galimybių</t>
  </si>
  <si>
    <t xml:space="preserve">Nuspręsta nerengti </t>
  </si>
  <si>
    <t xml:space="preserve">Pasiekta reikšmė 2025 m. </t>
  </si>
  <si>
    <t>40 savivaldybių nurodė skelbiančios informaciją tiklalapyje</t>
  </si>
  <si>
    <t xml:space="preserve">Dalis savivaldybių nenurodėl informacijos apie tai, kad savo tinklaliuose skelbią informaciją apie teisingą atliekų išrūšiavimą. Nurodė vykdomas kitas viešinimo  priemones. </t>
  </si>
  <si>
    <t xml:space="preserve">   </t>
  </si>
  <si>
    <t xml:space="preserve">Ne visos savivaldybės  pateikė informaciją </t>
  </si>
  <si>
    <t xml:space="preserve">60 valstybinių kelių </t>
  </si>
  <si>
    <t>100 savivaldybių kelių</t>
  </si>
  <si>
    <t xml:space="preserve">Bus peržiūrimas rodiklio įvertis, papildant žiediškumo kriterijais. </t>
  </si>
  <si>
    <t>Busperžiūrimas rodiklio įvertis, papildant žiediškumo kriterijais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</si>
</sst>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charset val="186"/>
      <scheme val="minor"/>
    </font>
    <font>
      <sz val="10"/>
      <color theme="1"/>
      <name val="Segoe UI"/>
      <family val="2"/>
      <charset val="186"/>
    </font>
    <font>
      <b/>
      <sz val="10"/>
      <color rgb="FF000000"/>
      <name val="Times New Roman"/>
      <family val="1"/>
      <charset val="186"/>
    </font>
    <font>
      <sz val="10"/>
      <color rgb="FF000000"/>
      <name val="Times New Roman"/>
      <family val="1"/>
      <charset val="186"/>
    </font>
    <font>
      <b/>
      <sz val="10"/>
      <color theme="1"/>
      <name val="Times New Roman"/>
      <family val="1"/>
      <charset val="186"/>
    </font>
    <font>
      <sz val="10"/>
      <color theme="1"/>
      <name val="Times New Roman"/>
      <family val="1"/>
      <charset val="186"/>
    </font>
    <font>
      <sz val="12"/>
      <color rgb="FF000000"/>
      <name val="Times New Roman"/>
      <family val="1"/>
      <charset val="186"/>
    </font>
    <font>
      <sz val="10"/>
      <color rgb="FF000000"/>
      <name val="Segoe UI"/>
      <family val="2"/>
      <charset val="186"/>
    </font>
    <font>
      <strike/>
      <sz val="10"/>
      <color rgb="FF000000"/>
      <name val="Times New Roman"/>
      <family val="1"/>
      <charset val="186"/>
    </font>
    <font>
      <b/>
      <sz val="11"/>
      <color theme="1"/>
      <name val="Calibri"/>
      <family val="2"/>
      <charset val="186"/>
      <scheme val="minor"/>
    </font>
    <font>
      <b/>
      <sz val="11"/>
      <color theme="1"/>
      <name val="Times New Roman"/>
      <family val="1"/>
      <charset val="186"/>
    </font>
    <font>
      <sz val="12"/>
      <color theme="1"/>
      <name val="Calibri"/>
      <family val="2"/>
      <charset val="186"/>
      <scheme val="minor"/>
    </font>
    <font>
      <sz val="12"/>
      <color theme="1"/>
      <name val="Times New Roman"/>
      <family val="1"/>
      <charset val="186"/>
    </font>
    <font>
      <sz val="11"/>
      <color theme="1"/>
      <name val="Times New Roman"/>
      <family val="1"/>
      <charset val="186"/>
    </font>
    <font>
      <b/>
      <sz val="12"/>
      <color theme="1"/>
      <name val="Times New Roman"/>
      <family val="1"/>
      <charset val="186"/>
    </font>
    <font>
      <b/>
      <sz val="12"/>
      <color rgb="FF000000"/>
      <name val="Times New Roman"/>
      <family val="1"/>
      <charset val="186"/>
    </font>
    <font>
      <b/>
      <sz val="12"/>
      <color theme="1"/>
      <name val="Calibri"/>
      <family val="2"/>
      <charset val="186"/>
      <scheme val="minor"/>
    </font>
    <font>
      <sz val="12"/>
      <color theme="1"/>
      <name val="Segoe UI"/>
      <family val="2"/>
      <charset val="186"/>
    </font>
    <font>
      <strike/>
      <sz val="12"/>
      <color rgb="FF000000"/>
      <name val="Times New Roman"/>
      <family val="1"/>
      <charset val="186"/>
    </font>
    <font>
      <b/>
      <sz val="12"/>
      <color rgb="FF000000"/>
      <name val="Times New Roman"/>
    </font>
    <font>
      <sz val="12"/>
      <color rgb="FF000000"/>
      <name val="Times New Roman"/>
    </font>
    <font>
      <b/>
      <sz val="12"/>
      <color rgb="FF000000"/>
      <name val="Times New Roman"/>
      <family val="1"/>
    </font>
    <font>
      <sz val="12"/>
      <color rgb="FF000000"/>
      <name val="Times New Roman"/>
      <family val="1"/>
    </font>
    <font>
      <sz val="11"/>
      <color rgb="FF000000"/>
      <name val="Times New Roman"/>
      <family val="1"/>
      <charset val="186"/>
    </font>
    <font>
      <u/>
      <sz val="11"/>
      <color theme="10"/>
      <name val="Calibri"/>
      <family val="2"/>
      <charset val="186"/>
      <scheme val="minor"/>
    </font>
    <font>
      <sz val="11"/>
      <color rgb="FF000000"/>
      <name val="Times New Roman"/>
      <family val="1"/>
      <charset val="1"/>
    </font>
    <font>
      <b/>
      <sz val="11"/>
      <color rgb="FF000000"/>
      <name val="Times New Roman"/>
    </font>
    <font>
      <sz val="11"/>
      <color rgb="FF000000"/>
      <name val="Times New Roman"/>
    </font>
    <font>
      <sz val="10"/>
      <color theme="1"/>
      <name val="Times New Roman"/>
      <family val="1"/>
      <charset val="1"/>
    </font>
    <font>
      <sz val="11"/>
      <name val="Times New Roman"/>
      <family val="1"/>
      <charset val="186"/>
    </font>
    <font>
      <i/>
      <sz val="11"/>
      <name val="Times New Roman"/>
      <family val="1"/>
      <charset val="186"/>
    </font>
    <font>
      <sz val="11"/>
      <color theme="1"/>
      <name val="Aptos"/>
      <family val="2"/>
    </font>
    <font>
      <sz val="11"/>
      <color rgb="FF000000"/>
      <name val="Times New Roman"/>
      <charset val="1"/>
    </font>
    <font>
      <b/>
      <sz val="11"/>
      <color rgb="FF000000"/>
      <name val="Times New Roman"/>
      <family val="1"/>
      <charset val="186"/>
    </font>
    <font>
      <sz val="12"/>
      <color rgb="FF000000"/>
      <name val="Segoe UI"/>
    </font>
    <font>
      <sz val="11"/>
      <color rgb="FF000000"/>
      <name val="Aptos"/>
      <charset val="1"/>
    </font>
    <font>
      <sz val="10"/>
      <color rgb="FF000000"/>
      <name val="Times New Roman"/>
      <family val="1"/>
    </font>
    <font>
      <sz val="11"/>
      <color rgb="FF000000"/>
      <name val="Calibri"/>
      <family val="2"/>
      <charset val="186"/>
      <scheme val="minor"/>
    </font>
    <font>
      <sz val="11"/>
      <color rgb="FFFF0000"/>
      <name val="Times New Roman"/>
      <family val="1"/>
      <charset val="186"/>
    </font>
    <font>
      <sz val="12"/>
      <color rgb="FF474C55"/>
      <name val="Times New Roman"/>
      <family val="1"/>
      <charset val="186"/>
    </font>
    <font>
      <u/>
      <sz val="11"/>
      <color theme="10"/>
      <name val="Times New Roman"/>
      <family val="1"/>
      <charset val="186"/>
    </font>
    <font>
      <sz val="9"/>
      <name val="Times New Roman"/>
      <family val="1"/>
      <charset val="186"/>
    </font>
    <font>
      <sz val="12"/>
      <color rgb="FF121417"/>
      <name val="Times New Roman"/>
      <family val="1"/>
      <charset val="186"/>
    </font>
    <font>
      <sz val="12"/>
      <color rgb="FF080809"/>
      <name val="Times New Roman"/>
      <family val="1"/>
      <charset val="186"/>
    </font>
    <font>
      <sz val="11.5"/>
      <color rgb="FF080809"/>
      <name val="Times New Roman"/>
      <family val="1"/>
      <charset val="186"/>
    </font>
    <font>
      <sz val="14"/>
      <color rgb="FF121417"/>
      <name val="Times New Roman"/>
      <family val="1"/>
      <charset val="186"/>
    </font>
    <font>
      <sz val="11"/>
      <color rgb="FF2C2C2C"/>
      <name val="Times New Roman"/>
      <family val="1"/>
      <charset val="186"/>
    </font>
    <font>
      <sz val="10"/>
      <color rgb="FF121417"/>
      <name val="Times New Roman"/>
      <family val="1"/>
      <charset val="186"/>
    </font>
    <font>
      <sz val="10"/>
      <color rgb="FF080809"/>
      <name val="Times New Roman"/>
      <family val="1"/>
      <charset val="186"/>
    </font>
    <font>
      <b/>
      <sz val="10"/>
      <color rgb="FF000000"/>
      <name val="Aptos Black"/>
      <family val="2"/>
    </font>
    <font>
      <b/>
      <sz val="11"/>
      <color theme="1"/>
      <name val="Aptos Black"/>
      <family val="2"/>
    </font>
    <font>
      <sz val="11"/>
      <name val="Calibri"/>
      <family val="2"/>
      <charset val="186"/>
      <scheme val="minor"/>
    </font>
    <font>
      <b/>
      <sz val="11"/>
      <name val="Times New Roman"/>
      <family val="1"/>
      <charset val="186"/>
    </font>
  </fonts>
  <fills count="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4" fillId="0" borderId="0" applyNumberFormat="0" applyFill="0" applyBorder="0" applyAlignment="0" applyProtection="0"/>
  </cellStyleXfs>
  <cellXfs count="220">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1" xfId="0" applyBorder="1"/>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horizontal="justify"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6" fillId="0" borderId="1" xfId="0" applyFont="1" applyBorder="1" applyAlignment="1">
      <alignment vertical="center" wrapText="1"/>
    </xf>
    <xf numFmtId="0" fontId="0" fillId="0" borderId="1" xfId="0" applyBorder="1" applyAlignment="1">
      <alignment vertical="top" wrapText="1"/>
    </xf>
    <xf numFmtId="3"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wrapText="1"/>
    </xf>
    <xf numFmtId="0" fontId="13" fillId="0" borderId="1" xfId="0" applyFont="1" applyBorder="1" applyAlignment="1">
      <alignment horizontal="center"/>
    </xf>
    <xf numFmtId="0" fontId="13" fillId="0" borderId="1" xfId="0" applyFont="1" applyBorder="1" applyAlignment="1">
      <alignment horizontal="justify" vertical="center"/>
    </xf>
    <xf numFmtId="0" fontId="13" fillId="0" borderId="1" xfId="0" applyFont="1" applyBorder="1"/>
    <xf numFmtId="0" fontId="0" fillId="0" borderId="1" xfId="0"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left" vertical="center" wrapText="1"/>
    </xf>
    <xf numFmtId="0" fontId="10" fillId="0" borderId="1" xfId="0" applyFont="1" applyBorder="1" applyAlignment="1">
      <alignment vertical="center" wrapText="1"/>
    </xf>
    <xf numFmtId="0" fontId="0" fillId="0" borderId="1" xfId="0" applyBorder="1" applyAlignment="1">
      <alignment wrapText="1"/>
    </xf>
    <xf numFmtId="14" fontId="2" fillId="0" borderId="1" xfId="0" applyNumberFormat="1" applyFont="1" applyBorder="1" applyAlignment="1">
      <alignment horizontal="center" vertical="center" wrapText="1"/>
    </xf>
    <xf numFmtId="0" fontId="11" fillId="0" borderId="1" xfId="0" applyFont="1" applyBorder="1" applyAlignment="1">
      <alignment vertical="top" wrapText="1"/>
    </xf>
    <xf numFmtId="0" fontId="6" fillId="0" borderId="3" xfId="0" applyFont="1" applyBorder="1" applyAlignment="1">
      <alignment vertical="center" wrapText="1"/>
    </xf>
    <xf numFmtId="0" fontId="6" fillId="0" borderId="4" xfId="0" applyFont="1" applyBorder="1" applyAlignment="1">
      <alignment vertical="center" wrapText="1"/>
    </xf>
    <xf numFmtId="0" fontId="11" fillId="0" borderId="3" xfId="0" applyFont="1" applyBorder="1"/>
    <xf numFmtId="0" fontId="6" fillId="0" borderId="9" xfId="0" applyFont="1" applyBorder="1" applyAlignment="1">
      <alignment vertical="center" wrapText="1"/>
    </xf>
    <xf numFmtId="0" fontId="21" fillId="0" borderId="1" xfId="0" applyFont="1" applyBorder="1" applyAlignment="1">
      <alignment horizontal="left" vertical="center" wrapText="1"/>
    </xf>
    <xf numFmtId="0" fontId="29" fillId="0" borderId="1" xfId="0" applyFont="1" applyBorder="1" applyAlignment="1">
      <alignment horizontal="left" vertical="top" wrapText="1"/>
    </xf>
    <xf numFmtId="0" fontId="3" fillId="0" borderId="0" xfId="0" applyFont="1" applyAlignment="1">
      <alignment wrapText="1"/>
    </xf>
    <xf numFmtId="0" fontId="24" fillId="0" borderId="0" xfId="1" applyAlignment="1">
      <alignment vertical="center"/>
    </xf>
    <xf numFmtId="0" fontId="0" fillId="0" borderId="1" xfId="0" applyBorder="1" applyAlignment="1">
      <alignment horizontal="center" vertical="top" wrapText="1"/>
    </xf>
    <xf numFmtId="0" fontId="6" fillId="0" borderId="1" xfId="0" applyFont="1" applyBorder="1" applyAlignment="1">
      <alignment vertical="top" wrapText="1"/>
    </xf>
    <xf numFmtId="0" fontId="35" fillId="0" borderId="11" xfId="0" applyFont="1" applyBorder="1" applyAlignment="1">
      <alignment horizontal="center" vertical="center"/>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 xfId="0" applyFont="1" applyBorder="1" applyAlignment="1">
      <alignment horizontal="justify" vertical="center" wrapText="1"/>
    </xf>
    <xf numFmtId="0" fontId="36" fillId="0" borderId="3" xfId="0" applyFont="1" applyBorder="1" applyAlignment="1">
      <alignment horizontal="justify" vertical="center" wrapText="1"/>
    </xf>
    <xf numFmtId="0" fontId="0" fillId="0" borderId="0" xfId="0" applyAlignment="1">
      <alignment vertical="top"/>
    </xf>
    <xf numFmtId="0" fontId="0" fillId="0" borderId="0" xfId="0" applyAlignment="1">
      <alignment horizontal="center" vertical="top"/>
    </xf>
    <xf numFmtId="0" fontId="0" fillId="0" borderId="1" xfId="0" applyBorder="1" applyAlignment="1">
      <alignment horizontal="center" vertical="top"/>
    </xf>
    <xf numFmtId="0" fontId="23" fillId="0" borderId="1" xfId="0" applyFont="1" applyBorder="1" applyAlignment="1">
      <alignment horizontal="center" vertical="top" wrapText="1"/>
    </xf>
    <xf numFmtId="0" fontId="6" fillId="0" borderId="1" xfId="0" applyFont="1" applyBorder="1" applyAlignment="1">
      <alignment horizontal="center" vertical="top" wrapText="1"/>
    </xf>
    <xf numFmtId="0" fontId="21" fillId="0" borderId="1" xfId="0" applyFont="1" applyBorder="1" applyAlignment="1">
      <alignment horizontal="center" vertical="top" wrapText="1"/>
    </xf>
    <xf numFmtId="3" fontId="35" fillId="0" borderId="11" xfId="0" applyNumberFormat="1" applyFont="1" applyBorder="1" applyAlignment="1">
      <alignment horizontal="center" vertical="center"/>
    </xf>
    <xf numFmtId="0" fontId="0" fillId="0" borderId="1" xfId="0" applyBorder="1" applyAlignment="1">
      <alignment vertical="top"/>
    </xf>
    <xf numFmtId="0" fontId="15" fillId="0" borderId="1" xfId="0" applyFont="1" applyBorder="1" applyAlignment="1">
      <alignment horizontal="center" vertical="top" wrapText="1"/>
    </xf>
    <xf numFmtId="0" fontId="15" fillId="0" borderId="1" xfId="0" applyFont="1" applyBorder="1" applyAlignment="1">
      <alignment vertical="top" wrapText="1"/>
    </xf>
    <xf numFmtId="0" fontId="15" fillId="0" borderId="1" xfId="0" applyFont="1" applyBorder="1" applyAlignment="1">
      <alignment horizontal="left" vertical="top" wrapText="1"/>
    </xf>
    <xf numFmtId="0" fontId="19" fillId="0" borderId="1" xfId="0" applyFont="1" applyBorder="1" applyAlignment="1">
      <alignment horizontal="left" vertical="top" wrapText="1"/>
    </xf>
    <xf numFmtId="0" fontId="14" fillId="0" borderId="1" xfId="0" applyFont="1" applyBorder="1" applyAlignment="1">
      <alignment horizontal="left" vertical="top" wrapText="1"/>
    </xf>
    <xf numFmtId="0" fontId="6" fillId="0" borderId="1" xfId="0" applyFont="1" applyBorder="1" applyAlignment="1">
      <alignment horizontal="justify" vertical="top" wrapText="1"/>
    </xf>
    <xf numFmtId="0" fontId="25" fillId="0" borderId="1" xfId="0" applyFont="1" applyBorder="1" applyAlignment="1">
      <alignment horizontal="left" vertical="top" wrapText="1"/>
    </xf>
    <xf numFmtId="0" fontId="25" fillId="0" borderId="1" xfId="0" applyFont="1" applyBorder="1" applyAlignment="1">
      <alignment horizontal="center" vertical="top"/>
    </xf>
    <xf numFmtId="0" fontId="25" fillId="0" borderId="1" xfId="0" applyFont="1" applyBorder="1" applyAlignment="1">
      <alignment vertical="top" wrapText="1"/>
    </xf>
    <xf numFmtId="3" fontId="6" fillId="0" borderId="1" xfId="0" applyNumberFormat="1" applyFont="1" applyBorder="1" applyAlignment="1">
      <alignment horizontal="center" vertical="top" wrapText="1"/>
    </xf>
    <xf numFmtId="0" fontId="21" fillId="0" borderId="1" xfId="0" applyFont="1" applyBorder="1" applyAlignment="1">
      <alignment horizontal="left" vertical="top" wrapText="1"/>
    </xf>
    <xf numFmtId="0" fontId="15" fillId="2" borderId="1" xfId="0" applyFont="1" applyFill="1" applyBorder="1" applyAlignment="1">
      <alignment horizontal="left" vertical="top" wrapText="1"/>
    </xf>
    <xf numFmtId="0" fontId="23" fillId="0" borderId="1" xfId="0" applyFont="1" applyBorder="1" applyAlignment="1">
      <alignment vertical="top" wrapText="1"/>
    </xf>
    <xf numFmtId="0" fontId="11" fillId="0" borderId="2" xfId="0" applyFont="1" applyBorder="1"/>
    <xf numFmtId="0" fontId="6" fillId="0" borderId="2" xfId="0" applyFont="1" applyBorder="1" applyAlignment="1">
      <alignment vertical="center" wrapText="1"/>
    </xf>
    <xf numFmtId="0" fontId="6" fillId="0" borderId="8" xfId="0" applyFont="1" applyBorder="1" applyAlignment="1">
      <alignment vertical="center" wrapText="1"/>
    </xf>
    <xf numFmtId="0" fontId="6" fillId="0" borderId="10" xfId="0" applyFont="1" applyBorder="1" applyAlignment="1">
      <alignment vertical="center" wrapText="1"/>
    </xf>
    <xf numFmtId="0" fontId="31" fillId="0" borderId="1" xfId="0" applyFont="1" applyBorder="1" applyAlignment="1">
      <alignment vertical="center"/>
    </xf>
    <xf numFmtId="0" fontId="4" fillId="0" borderId="1" xfId="0" applyFont="1" applyBorder="1" applyAlignment="1">
      <alignment horizontal="center" vertical="top" wrapText="1"/>
    </xf>
    <xf numFmtId="0" fontId="6" fillId="0" borderId="1" xfId="0" applyFont="1" applyBorder="1" applyAlignment="1">
      <alignment horizontal="left" vertical="center" wrapText="1"/>
    </xf>
    <xf numFmtId="0" fontId="23" fillId="0" borderId="1" xfId="0" applyFont="1" applyBorder="1" applyAlignment="1">
      <alignment horizontal="justify" vertical="top" wrapText="1"/>
    </xf>
    <xf numFmtId="0" fontId="37" fillId="0" borderId="1" xfId="1" applyFont="1" applyBorder="1" applyAlignment="1">
      <alignment vertical="top" wrapText="1"/>
    </xf>
    <xf numFmtId="0" fontId="32" fillId="0" borderId="1" xfId="0" applyFont="1" applyBorder="1" applyAlignment="1">
      <alignment horizontal="left" vertical="top" wrapText="1"/>
    </xf>
    <xf numFmtId="0" fontId="6" fillId="0" borderId="1" xfId="0" applyFont="1" applyBorder="1" applyAlignment="1">
      <alignment horizontal="left" vertical="top" wrapText="1"/>
    </xf>
    <xf numFmtId="0" fontId="3" fillId="0" borderId="1" xfId="0" applyFont="1" applyBorder="1" applyAlignment="1">
      <alignment vertical="top" wrapText="1"/>
    </xf>
    <xf numFmtId="0" fontId="22" fillId="0" borderId="1" xfId="0" applyFont="1" applyBorder="1" applyAlignment="1">
      <alignment horizontal="center" vertical="top" wrapText="1"/>
    </xf>
    <xf numFmtId="0" fontId="0" fillId="0" borderId="1" xfId="0" applyBorder="1" applyAlignment="1">
      <alignment vertical="center"/>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21" fillId="0" borderId="1" xfId="0" applyFont="1" applyBorder="1" applyAlignment="1">
      <alignment vertical="top" wrapText="1"/>
    </xf>
    <xf numFmtId="0" fontId="33" fillId="0" borderId="1" xfId="0"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horizontal="left"/>
    </xf>
    <xf numFmtId="0" fontId="33" fillId="0" borderId="1" xfId="0" applyFont="1" applyBorder="1" applyAlignment="1">
      <alignment horizontal="left" vertical="top"/>
    </xf>
    <xf numFmtId="0" fontId="13" fillId="0" borderId="1" xfId="0" applyFont="1" applyBorder="1" applyAlignment="1">
      <alignment vertical="top" wrapText="1"/>
    </xf>
    <xf numFmtId="0" fontId="2" fillId="0" borderId="1" xfId="0" applyFont="1" applyBorder="1" applyAlignment="1">
      <alignment horizontal="justify" vertical="top" wrapText="1"/>
    </xf>
    <xf numFmtId="0" fontId="2" fillId="0" borderId="1" xfId="0" applyFont="1" applyBorder="1" applyAlignment="1">
      <alignment horizontal="center" vertical="top" wrapText="1"/>
    </xf>
    <xf numFmtId="0" fontId="3" fillId="0" borderId="1" xfId="0" applyFont="1" applyBorder="1" applyAlignment="1">
      <alignment horizontal="justify" vertical="top" wrapText="1"/>
    </xf>
    <xf numFmtId="0" fontId="23" fillId="0" borderId="1" xfId="0" applyFont="1" applyBorder="1" applyAlignment="1">
      <alignment horizontal="left" vertical="top"/>
    </xf>
    <xf numFmtId="0" fontId="23"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13" fillId="0" borderId="1" xfId="0" applyFont="1" applyBorder="1" applyAlignment="1">
      <alignment horizontal="left"/>
    </xf>
    <xf numFmtId="0" fontId="39" fillId="0" borderId="1" xfId="0" applyFont="1" applyBorder="1" applyAlignment="1">
      <alignment horizontal="left" vertical="top"/>
    </xf>
    <xf numFmtId="0" fontId="39" fillId="0" borderId="1" xfId="0" applyFont="1" applyBorder="1" applyAlignment="1">
      <alignment horizontal="left" vertical="top" wrapText="1"/>
    </xf>
    <xf numFmtId="0" fontId="12" fillId="0" borderId="1" xfId="0" applyFont="1" applyBorder="1" applyAlignment="1">
      <alignment horizontal="left" vertical="top" wrapText="1"/>
    </xf>
    <xf numFmtId="0" fontId="23" fillId="3" borderId="1" xfId="0" applyFont="1" applyFill="1" applyBorder="1" applyAlignment="1">
      <alignment horizontal="left" vertical="top"/>
    </xf>
    <xf numFmtId="0" fontId="40" fillId="0" borderId="1" xfId="1" applyFont="1" applyBorder="1" applyAlignment="1">
      <alignment horizontal="left" vertical="top"/>
    </xf>
    <xf numFmtId="0" fontId="29" fillId="0" borderId="1" xfId="0" applyFont="1" applyBorder="1" applyAlignment="1">
      <alignment horizontal="left" vertical="top"/>
    </xf>
    <xf numFmtId="0" fontId="13" fillId="4" borderId="1" xfId="0" applyFont="1" applyFill="1" applyBorder="1" applyAlignment="1">
      <alignment horizontal="left" vertical="top" wrapText="1"/>
    </xf>
    <xf numFmtId="0" fontId="13" fillId="4" borderId="1" xfId="0" applyFont="1" applyFill="1" applyBorder="1" applyAlignment="1">
      <alignment horizontal="left" vertical="top"/>
    </xf>
    <xf numFmtId="0" fontId="13" fillId="0" borderId="1" xfId="0" applyFont="1" applyBorder="1" applyAlignment="1">
      <alignment horizontal="left" wrapText="1"/>
    </xf>
    <xf numFmtId="0" fontId="23" fillId="0" borderId="1" xfId="0" applyFont="1" applyBorder="1" applyAlignment="1">
      <alignment horizontal="left" wrapText="1"/>
    </xf>
    <xf numFmtId="0" fontId="46" fillId="0" borderId="1" xfId="0" applyFont="1" applyBorder="1" applyAlignment="1">
      <alignment horizontal="left" vertical="top" wrapText="1"/>
    </xf>
    <xf numFmtId="0" fontId="5" fillId="0" borderId="1" xfId="0" applyFont="1" applyBorder="1" applyAlignment="1">
      <alignment horizontal="left" vertical="top" wrapText="1"/>
    </xf>
    <xf numFmtId="2" fontId="13" fillId="0" borderId="1" xfId="0" applyNumberFormat="1" applyFont="1" applyBorder="1" applyAlignment="1">
      <alignment horizontal="left" vertical="top"/>
    </xf>
    <xf numFmtId="0" fontId="23" fillId="4" borderId="1" xfId="0" applyFont="1" applyFill="1" applyBorder="1" applyAlignment="1">
      <alignment horizontal="left" vertical="top" wrapText="1"/>
    </xf>
    <xf numFmtId="0" fontId="5" fillId="0" borderId="1" xfId="0" applyFont="1" applyBorder="1" applyAlignment="1">
      <alignment horizontal="left" vertical="top"/>
    </xf>
    <xf numFmtId="0" fontId="3" fillId="0" borderId="1" xfId="0" applyFont="1" applyBorder="1" applyAlignment="1">
      <alignment horizontal="left" vertical="top"/>
    </xf>
    <xf numFmtId="0" fontId="29" fillId="0" borderId="1" xfId="1" applyFont="1" applyBorder="1" applyAlignment="1">
      <alignment horizontal="left" vertical="top" wrapText="1"/>
    </xf>
    <xf numFmtId="3" fontId="23" fillId="0" borderId="1" xfId="0" applyNumberFormat="1" applyFont="1" applyBorder="1" applyAlignment="1">
      <alignment horizontal="left" vertical="top"/>
    </xf>
    <xf numFmtId="0" fontId="42" fillId="0" borderId="1" xfId="0" applyFont="1" applyBorder="1" applyAlignment="1">
      <alignment horizontal="left" vertical="top" wrapText="1"/>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0" fontId="29"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1" xfId="0" applyFont="1" applyBorder="1" applyAlignment="1">
      <alignment vertical="center" wrapText="1"/>
    </xf>
    <xf numFmtId="0" fontId="49" fillId="0" borderId="0" xfId="0" applyFont="1" applyAlignment="1">
      <alignment horizontal="center" vertical="center" wrapText="1"/>
    </xf>
    <xf numFmtId="0" fontId="50" fillId="0" borderId="1" xfId="0" applyFont="1" applyBorder="1"/>
    <xf numFmtId="0" fontId="49" fillId="0" borderId="1" xfId="0" applyFont="1" applyBorder="1" applyAlignment="1">
      <alignment horizontal="justify" vertical="center" wrapText="1"/>
    </xf>
    <xf numFmtId="3" fontId="49" fillId="0" borderId="1" xfId="0" applyNumberFormat="1" applyFont="1" applyBorder="1" applyAlignment="1">
      <alignment horizontal="center" vertical="center" wrapText="1"/>
    </xf>
    <xf numFmtId="0" fontId="49" fillId="0" borderId="1" xfId="0" applyFont="1" applyBorder="1" applyAlignment="1">
      <alignment horizontal="center" vertical="top" wrapText="1"/>
    </xf>
    <xf numFmtId="0" fontId="49" fillId="0" borderId="1" xfId="0" applyFont="1" applyBorder="1" applyAlignment="1">
      <alignment vertical="top" wrapText="1"/>
    </xf>
    <xf numFmtId="0" fontId="0" fillId="0" borderId="1" xfId="0" applyBorder="1" applyAlignment="1">
      <alignment horizontal="left" vertical="top" wrapText="1"/>
    </xf>
    <xf numFmtId="0" fontId="22" fillId="0" borderId="1" xfId="0" applyFont="1" applyBorder="1" applyAlignment="1">
      <alignment horizontal="left" vertical="top" wrapText="1"/>
    </xf>
    <xf numFmtId="0" fontId="0" fillId="0" borderId="0" xfId="0" applyAlignment="1">
      <alignment horizontal="left" vertical="top"/>
    </xf>
    <xf numFmtId="0" fontId="0" fillId="0" borderId="1" xfId="0" applyBorder="1" applyAlignment="1">
      <alignment horizontal="center" wrapText="1"/>
    </xf>
    <xf numFmtId="0" fontId="11" fillId="0" borderId="1" xfId="0" applyFont="1" applyBorder="1" applyAlignment="1">
      <alignment horizontal="center" vertical="top" wrapText="1"/>
    </xf>
    <xf numFmtId="0" fontId="5" fillId="0" borderId="1" xfId="0" applyFont="1" applyBorder="1" applyAlignment="1">
      <alignment horizontal="center" vertical="top" wrapText="1"/>
    </xf>
    <xf numFmtId="0" fontId="26" fillId="0" borderId="1" xfId="0" applyFont="1" applyBorder="1" applyAlignment="1">
      <alignment horizontal="center" vertical="top" wrapText="1"/>
    </xf>
    <xf numFmtId="0" fontId="28" fillId="0" borderId="1" xfId="0" applyFont="1" applyBorder="1" applyAlignment="1">
      <alignment horizontal="center"/>
    </xf>
    <xf numFmtId="14" fontId="29" fillId="0" borderId="1" xfId="0" applyNumberFormat="1" applyFont="1" applyBorder="1" applyAlignment="1">
      <alignment horizontal="center" vertical="top" wrapText="1"/>
    </xf>
    <xf numFmtId="0" fontId="51" fillId="0" borderId="1" xfId="1" applyFont="1" applyBorder="1" applyAlignment="1">
      <alignment horizontal="center" vertical="top"/>
    </xf>
    <xf numFmtId="0" fontId="52" fillId="0" borderId="1" xfId="0" applyFont="1" applyBorder="1" applyAlignment="1">
      <alignment horizontal="left" vertical="top" wrapText="1"/>
    </xf>
    <xf numFmtId="0" fontId="10" fillId="0" borderId="13" xfId="0" applyFont="1" applyBorder="1" applyAlignment="1">
      <alignment horizontal="left"/>
    </xf>
    <xf numFmtId="0" fontId="13" fillId="0" borderId="13" xfId="0" applyFont="1" applyBorder="1" applyAlignment="1">
      <alignment horizontal="left"/>
    </xf>
    <xf numFmtId="0" fontId="13" fillId="0" borderId="13" xfId="0" applyFont="1" applyBorder="1" applyAlignment="1">
      <alignment horizontal="left" vertical="top"/>
    </xf>
    <xf numFmtId="0" fontId="33" fillId="0" borderId="4" xfId="0" applyFont="1" applyBorder="1" applyAlignment="1">
      <alignment horizontal="left" vertical="top"/>
    </xf>
    <xf numFmtId="0" fontId="10" fillId="0" borderId="4" xfId="0" applyFont="1" applyBorder="1" applyAlignment="1">
      <alignment horizontal="left"/>
    </xf>
    <xf numFmtId="0" fontId="33" fillId="0" borderId="22" xfId="0" applyFont="1" applyBorder="1" applyAlignment="1">
      <alignment horizontal="left" vertical="top"/>
    </xf>
    <xf numFmtId="0" fontId="33" fillId="0" borderId="21" xfId="0" applyFont="1" applyBorder="1" applyAlignment="1">
      <alignment horizontal="left" vertical="top"/>
    </xf>
    <xf numFmtId="0" fontId="23" fillId="0" borderId="21" xfId="0" applyFont="1" applyBorder="1" applyAlignment="1">
      <alignment horizontal="left" vertical="top"/>
    </xf>
    <xf numFmtId="0" fontId="23" fillId="0" borderId="22" xfId="0" applyFont="1" applyBorder="1" applyAlignment="1">
      <alignment horizontal="left" vertical="top"/>
    </xf>
    <xf numFmtId="0" fontId="23" fillId="3" borderId="21" xfId="0" applyFont="1" applyFill="1" applyBorder="1" applyAlignment="1">
      <alignment horizontal="left" vertical="top"/>
    </xf>
    <xf numFmtId="0" fontId="23" fillId="0" borderId="22" xfId="0" applyFont="1" applyBorder="1" applyAlignment="1">
      <alignment horizontal="left" wrapText="1"/>
    </xf>
    <xf numFmtId="0" fontId="23" fillId="0" borderId="22" xfId="0" applyFont="1" applyBorder="1" applyAlignment="1">
      <alignment horizontal="left" vertical="top" wrapText="1"/>
    </xf>
    <xf numFmtId="0" fontId="33" fillId="0" borderId="23" xfId="0" applyFont="1" applyBorder="1" applyAlignment="1">
      <alignment horizontal="left" vertical="top"/>
    </xf>
    <xf numFmtId="0" fontId="33" fillId="0" borderId="24" xfId="0" applyFont="1" applyBorder="1" applyAlignment="1">
      <alignment horizontal="left" vertical="top"/>
    </xf>
    <xf numFmtId="2" fontId="33" fillId="0" borderId="24" xfId="0" applyNumberFormat="1" applyFont="1" applyBorder="1" applyAlignment="1">
      <alignment horizontal="left" vertical="top"/>
    </xf>
    <xf numFmtId="0" fontId="10" fillId="0" borderId="24" xfId="0" applyFont="1" applyBorder="1" applyAlignment="1">
      <alignment horizontal="left"/>
    </xf>
    <xf numFmtId="1" fontId="33" fillId="0" borderId="24" xfId="0" applyNumberFormat="1" applyFont="1" applyBorder="1" applyAlignment="1">
      <alignment horizontal="left" vertical="top"/>
    </xf>
    <xf numFmtId="0" fontId="10" fillId="0" borderId="24" xfId="0" applyFont="1" applyBorder="1" applyAlignment="1">
      <alignment horizontal="left" vertical="top"/>
    </xf>
    <xf numFmtId="0" fontId="33" fillId="0" borderId="25" xfId="0" applyFont="1" applyBorder="1" applyAlignment="1">
      <alignment horizontal="left" vertical="top"/>
    </xf>
    <xf numFmtId="0" fontId="33" fillId="0" borderId="24" xfId="0" applyFont="1" applyBorder="1" applyAlignment="1">
      <alignment horizontal="left" vertical="center" wrapText="1"/>
    </xf>
    <xf numFmtId="0" fontId="33" fillId="0" borderId="22" xfId="0" applyFont="1" applyBorder="1" applyAlignment="1">
      <alignment horizontal="center" vertical="top"/>
    </xf>
    <xf numFmtId="0" fontId="33" fillId="0" borderId="18" xfId="0" applyFont="1" applyBorder="1" applyAlignment="1">
      <alignment horizontal="center" vertical="top"/>
    </xf>
    <xf numFmtId="0" fontId="33" fillId="0" borderId="19" xfId="0" applyFont="1" applyBorder="1" applyAlignment="1">
      <alignment horizontal="center" vertical="top"/>
    </xf>
    <xf numFmtId="0" fontId="33" fillId="0" borderId="1" xfId="0" applyFont="1" applyBorder="1" applyAlignment="1">
      <alignment horizontal="left" vertical="top" wrapText="1"/>
    </xf>
    <xf numFmtId="0" fontId="33" fillId="0" borderId="19" xfId="0" applyFont="1" applyBorder="1" applyAlignment="1">
      <alignment horizontal="left" vertical="top"/>
    </xf>
    <xf numFmtId="0" fontId="33" fillId="0" borderId="20" xfId="0" applyFont="1" applyBorder="1" applyAlignment="1">
      <alignment horizontal="left" vertical="top"/>
    </xf>
    <xf numFmtId="0" fontId="33" fillId="0" borderId="21" xfId="0" applyFont="1" applyBorder="1" applyAlignment="1">
      <alignment horizontal="center" vertical="top" wrapText="1"/>
    </xf>
    <xf numFmtId="0" fontId="33" fillId="0" borderId="1" xfId="0" applyFont="1" applyBorder="1" applyAlignment="1">
      <alignment horizontal="center" vertical="top" wrapText="1"/>
    </xf>
    <xf numFmtId="0" fontId="6" fillId="0" borderId="1" xfId="0" applyFont="1" applyBorder="1" applyAlignment="1">
      <alignment horizontal="left"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15" fillId="0" borderId="1" xfId="0" applyFont="1" applyBorder="1" applyAlignment="1">
      <alignment horizontal="left" vertical="top"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4" fillId="0" borderId="1" xfId="0" applyFont="1" applyBorder="1" applyAlignment="1">
      <alignment horizontal="center" vertical="top" wrapText="1"/>
    </xf>
    <xf numFmtId="0" fontId="6" fillId="0" borderId="1" xfId="0" applyFont="1" applyBorder="1" applyAlignment="1">
      <alignment horizontal="center" vertical="top" wrapText="1"/>
    </xf>
    <xf numFmtId="0" fontId="15" fillId="0" borderId="1" xfId="0" applyFont="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horizontal="center" vertical="top"/>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21" fillId="0" borderId="1" xfId="0" applyFont="1" applyBorder="1" applyAlignment="1">
      <alignment horizontal="left" vertical="center" wrapText="1"/>
    </xf>
    <xf numFmtId="0" fontId="21" fillId="0" borderId="1" xfId="0" applyFont="1" applyBorder="1" applyAlignment="1">
      <alignment horizontal="left" vertical="top" wrapText="1"/>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15" fillId="0" borderId="1" xfId="0" applyFont="1" applyBorder="1" applyAlignment="1">
      <alignment horizontal="left" vertical="center" wrapText="1"/>
    </xf>
    <xf numFmtId="0" fontId="6" fillId="0" borderId="7" xfId="0" applyFont="1" applyBorder="1" applyAlignment="1">
      <alignment horizontal="center" vertical="center" wrapText="1"/>
    </xf>
    <xf numFmtId="0" fontId="15" fillId="0" borderId="2"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top"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3" fillId="0" borderId="1" xfId="0" applyFont="1" applyBorder="1" applyAlignment="1">
      <alignment horizontal="center" vertical="top" wrapText="1"/>
    </xf>
    <xf numFmtId="0" fontId="0" fillId="0" borderId="17" xfId="0" applyBorder="1" applyAlignment="1">
      <alignment horizontal="center" vertical="top"/>
    </xf>
    <xf numFmtId="0" fontId="0" fillId="0" borderId="14" xfId="0" applyBorder="1" applyAlignment="1">
      <alignment horizontal="center" vertical="top"/>
    </xf>
    <xf numFmtId="0" fontId="49" fillId="0" borderId="1" xfId="0" applyFont="1" applyBorder="1" applyAlignment="1">
      <alignment horizontal="center" vertical="top" wrapText="1"/>
    </xf>
    <xf numFmtId="0" fontId="0" fillId="0" borderId="3" xfId="0" applyBorder="1" applyAlignment="1">
      <alignment horizontal="center" vertical="top"/>
    </xf>
    <xf numFmtId="0" fontId="0" fillId="0" borderId="2" xfId="0" applyBorder="1" applyAlignment="1">
      <alignment horizontal="center" vertical="top"/>
    </xf>
    <xf numFmtId="0" fontId="0" fillId="0" borderId="4" xfId="0" applyBorder="1" applyAlignment="1">
      <alignment horizontal="center" vertical="top"/>
    </xf>
    <xf numFmtId="0" fontId="0" fillId="0" borderId="16" xfId="0" applyBorder="1" applyAlignment="1">
      <alignment horizontal="center" vertical="top"/>
    </xf>
    <xf numFmtId="0" fontId="0" fillId="0" borderId="15" xfId="0" applyBorder="1" applyAlignment="1">
      <alignment horizontal="center" vertical="top"/>
    </xf>
    <xf numFmtId="0" fontId="49" fillId="0" borderId="3"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4" xfId="0" applyFont="1" applyBorder="1" applyAlignment="1">
      <alignment horizontal="center" vertical="center" wrapText="1"/>
    </xf>
    <xf numFmtId="3" fontId="49" fillId="0" borderId="1" xfId="0" applyNumberFormat="1"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2" fontId="49" fillId="0" borderId="1" xfId="0" applyNumberFormat="1"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3" fontId="3" fillId="0" borderId="1" xfId="0" applyNumberFormat="1" applyFont="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Asta Rokickienė" id="{ECDD007F-1013-48A0-8EDF-52E73A76CB6E}" userId="asta.rokickiene@am.lt" providerId="PeoplePicker"/>
  <person displayName="Aušra Genevičiūtė" id="{C4A495B3-BE62-48C9-82D4-DE4A5C9F68B3}" userId="ausra.geneviciute@am.lt" providerId="PeoplePicker"/>
  <person displayName="Virginija Vingrienė" id="{C9B1DCB9-0018-43B0-8AE1-52B479F60FC5}" userId="S::virginija.vingriene@am.lt::943aede7-31c6-427e-a20e-98951d05c32b" providerId="AD"/>
</personList>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9" dT="2025-04-01T10:40:11.38" personId="{C9B1DCB9-0018-43B0-8AE1-52B479F60FC5}" id="{6A23F4DA-E0FF-4105-BAD0-A5E863C8D484}">
    <text>@Aušra Genevičiūtė užpildykite informacija apie šios priemonės įgyvendinimą šiame puslapyje ir kitame puslapyje apie rodiklio pasiekimą</text>
    <mentions>
      <mention mentionpersonId="{C4A495B3-BE62-48C9-82D4-DE4A5C9F68B3}" mentionId="{AA57A21C-81E2-417E-A70A-973D67A487BD}" startIndex="0" length="18"/>
    </mentions>
  </threadedComment>
  <threadedComment ref="B72" dT="2025-04-01T10:42:19.21" personId="{C9B1DCB9-0018-43B0-8AE1-52B479F60FC5}" id="{D98BF325-4357-42BC-81E4-74FCCD8A5FC1}">
    <text xml:space="preserve">@Aušra Genevičiūtė </text>
    <mentions>
      <mention mentionpersonId="{C4A495B3-BE62-48C9-82D4-DE4A5C9F68B3}" mentionId="{E095E639-62F6-4F7B-B232-8ECEAF505FAD}" startIndex="0" length="18"/>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D40" dT="2025-04-01T10:57:33.43" personId="{C9B1DCB9-0018-43B0-8AE1-52B479F60FC5}" id="{0A2D4A24-1DC0-48BF-9B09-B533AFBF6AF3}">
    <text>@Asta Rokickienė nuo 3-1-1-1 iki 3-5-4-1</text>
    <mentions>
      <mention mentionpersonId="{ECDD007F-1013-48A0-8EDF-52E73A76CB6E}" mentionId="{1AB80238-1C41-4552-BDBB-6A06BC883494}" startIndex="0" length="16"/>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uabtratc.lt/" TargetMode="External"/><Relationship Id="rId7" Type="http://schemas.openxmlformats.org/officeDocument/2006/relationships/printerSettings" Target="../printerSettings/printerSettings2.bin"/><Relationship Id="rId2" Type="http://schemas.openxmlformats.org/officeDocument/2006/relationships/hyperlink" Target="http://www.siauliuraj.lt/" TargetMode="External"/><Relationship Id="rId1" Type="http://schemas.openxmlformats.org/officeDocument/2006/relationships/hyperlink" Target="http://www.siauliuraj.lt/" TargetMode="External"/><Relationship Id="rId6" Type="http://schemas.openxmlformats.org/officeDocument/2006/relationships/hyperlink" Target="https://www.uabtratc.lt/" TargetMode="External"/><Relationship Id="rId5" Type="http://schemas.openxmlformats.org/officeDocument/2006/relationships/hyperlink" Target="https://www.uabtratc.lt/" TargetMode="External"/><Relationship Id="rId4" Type="http://schemas.openxmlformats.org/officeDocument/2006/relationships/hyperlink" Target="https://www.uabtratc.l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9FC01-79F6-4FF1-A949-BB37C272E04F}">
  <sheetPr filterMode="1"/>
  <dimension ref="A1:K78"/>
  <sheetViews>
    <sheetView tabSelected="1" topLeftCell="A23" zoomScale="63" zoomScaleNormal="100" workbookViewId="0">
      <selection activeCell="H10" sqref="H10:H12"/>
    </sheetView>
  </sheetViews>
  <sheetFormatPr defaultColWidth="8.7265625" defaultRowHeight="171.65" customHeight="1" x14ac:dyDescent="0.35"/>
  <cols>
    <col min="1" max="1" width="13" style="127" customWidth="1"/>
    <col min="2" max="2" width="54.54296875" style="42" customWidth="1"/>
    <col min="3" max="3" width="16.54296875" style="43" customWidth="1"/>
    <col min="4" max="4" width="18.453125" style="43" customWidth="1"/>
    <col min="5" max="5" width="19.1796875" style="42" customWidth="1"/>
    <col min="6" max="6" width="13" style="43" customWidth="1"/>
    <col min="7" max="7" width="16.81640625" style="43" customWidth="1"/>
    <col min="8" max="8" width="73.54296875" style="42" customWidth="1"/>
    <col min="9" max="9" width="27.1796875" style="42" customWidth="1"/>
    <col min="10" max="10" width="13.26953125" style="43" customWidth="1"/>
    <col min="11" max="16384" width="8.7265625" style="42"/>
  </cols>
  <sheetData>
    <row r="1" spans="1:10" ht="41.5" customHeight="1" x14ac:dyDescent="0.35">
      <c r="A1" s="167" t="s">
        <v>0</v>
      </c>
      <c r="B1" s="172" t="s">
        <v>1</v>
      </c>
      <c r="C1" s="172" t="s">
        <v>2</v>
      </c>
      <c r="D1" s="172"/>
      <c r="E1" s="172" t="s">
        <v>3</v>
      </c>
      <c r="F1" s="170" t="s">
        <v>4</v>
      </c>
      <c r="G1" s="170"/>
      <c r="H1" s="174" t="s">
        <v>5</v>
      </c>
      <c r="I1" s="172" t="s">
        <v>6</v>
      </c>
      <c r="J1" s="172"/>
    </row>
    <row r="2" spans="1:10" ht="48.65" customHeight="1" x14ac:dyDescent="0.35">
      <c r="A2" s="167"/>
      <c r="B2" s="172"/>
      <c r="C2" s="172" t="s">
        <v>7</v>
      </c>
      <c r="D2" s="172" t="s">
        <v>8</v>
      </c>
      <c r="E2" s="172"/>
      <c r="F2" s="170" t="s">
        <v>9</v>
      </c>
      <c r="G2" s="173" t="s">
        <v>10</v>
      </c>
      <c r="H2" s="174"/>
      <c r="I2" s="173" t="s">
        <v>11</v>
      </c>
      <c r="J2" s="170" t="s">
        <v>12</v>
      </c>
    </row>
    <row r="3" spans="1:10" ht="17.149999999999999" hidden="1" customHeight="1" x14ac:dyDescent="0.35">
      <c r="A3" s="172"/>
      <c r="B3" s="172"/>
      <c r="C3" s="172"/>
      <c r="D3" s="172"/>
      <c r="E3" s="172"/>
      <c r="F3" s="170"/>
      <c r="G3" s="173"/>
      <c r="H3" s="174"/>
      <c r="I3" s="173"/>
      <c r="J3" s="170"/>
    </row>
    <row r="4" spans="1:10" s="43" customFormat="1" ht="28.5" customHeight="1" x14ac:dyDescent="0.35">
      <c r="A4" s="52">
        <v>1</v>
      </c>
      <c r="B4" s="50">
        <v>2</v>
      </c>
      <c r="C4" s="50">
        <v>3</v>
      </c>
      <c r="D4" s="50">
        <v>4</v>
      </c>
      <c r="E4" s="50">
        <v>5</v>
      </c>
      <c r="F4" s="50">
        <v>8</v>
      </c>
      <c r="G4" s="50">
        <v>9</v>
      </c>
      <c r="H4" s="50">
        <v>10</v>
      </c>
      <c r="I4" s="50">
        <v>11</v>
      </c>
      <c r="J4" s="50">
        <v>12</v>
      </c>
    </row>
    <row r="5" spans="1:10" ht="126" customHeight="1" x14ac:dyDescent="0.35">
      <c r="A5" s="164" t="s">
        <v>13</v>
      </c>
      <c r="B5" s="167" t="s">
        <v>14</v>
      </c>
      <c r="C5" s="171">
        <v>2026</v>
      </c>
      <c r="D5" s="171">
        <v>2027</v>
      </c>
      <c r="E5" s="36" t="s">
        <v>15</v>
      </c>
      <c r="F5" s="50">
        <v>2027</v>
      </c>
      <c r="G5" s="46" t="s">
        <v>16</v>
      </c>
      <c r="H5" s="36" t="s">
        <v>17</v>
      </c>
      <c r="I5" s="51"/>
      <c r="J5" s="50"/>
    </row>
    <row r="6" spans="1:10" customFormat="1" ht="91" hidden="1" customHeight="1" x14ac:dyDescent="0.35">
      <c r="A6" s="183"/>
      <c r="B6" s="184"/>
      <c r="C6" s="175"/>
      <c r="D6" s="175"/>
      <c r="E6" s="63"/>
      <c r="F6" s="64"/>
      <c r="G6" s="64"/>
      <c r="H6" s="64"/>
      <c r="I6" s="64"/>
      <c r="J6" s="65"/>
    </row>
    <row r="7" spans="1:10" ht="102.65" customHeight="1" x14ac:dyDescent="0.35">
      <c r="A7" s="164" t="s">
        <v>19</v>
      </c>
      <c r="B7" s="167" t="s">
        <v>20</v>
      </c>
      <c r="C7" s="171">
        <v>2025</v>
      </c>
      <c r="D7" s="171">
        <v>2028</v>
      </c>
      <c r="E7" s="36" t="s">
        <v>21</v>
      </c>
      <c r="F7" s="50">
        <v>2028</v>
      </c>
      <c r="G7" s="46" t="s">
        <v>167</v>
      </c>
      <c r="H7" s="36"/>
      <c r="I7" s="36"/>
      <c r="J7" s="46"/>
    </row>
    <row r="8" spans="1:10" customFormat="1" ht="88" hidden="1" customHeight="1" x14ac:dyDescent="0.35">
      <c r="A8" s="165"/>
      <c r="B8" s="168"/>
      <c r="C8" s="176"/>
      <c r="D8" s="176"/>
      <c r="E8" s="28"/>
      <c r="F8" s="28"/>
      <c r="G8" s="28"/>
      <c r="H8" s="28"/>
      <c r="I8" s="28"/>
      <c r="J8" s="66"/>
    </row>
    <row r="9" spans="1:10" customFormat="1" ht="142.5" hidden="1" customHeight="1" x14ac:dyDescent="0.35">
      <c r="A9" s="166"/>
      <c r="B9" s="169"/>
      <c r="C9" s="177"/>
      <c r="D9" s="177"/>
      <c r="E9" s="29"/>
      <c r="F9" s="27"/>
      <c r="G9" s="27" t="s">
        <v>16</v>
      </c>
      <c r="H9" s="27" t="s">
        <v>23</v>
      </c>
      <c r="I9" s="34"/>
      <c r="J9" s="30"/>
    </row>
    <row r="10" spans="1:10" customFormat="1" ht="92.5" customHeight="1" x14ac:dyDescent="0.35">
      <c r="A10" s="164" t="s">
        <v>24</v>
      </c>
      <c r="B10" s="182" t="s">
        <v>25</v>
      </c>
      <c r="C10" s="180">
        <v>2024</v>
      </c>
      <c r="D10" s="180">
        <v>2024</v>
      </c>
      <c r="E10" s="177" t="s">
        <v>26</v>
      </c>
      <c r="F10" s="177">
        <v>2024</v>
      </c>
      <c r="G10" s="177" t="s">
        <v>27</v>
      </c>
      <c r="H10" s="177" t="s">
        <v>28</v>
      </c>
      <c r="I10" s="67"/>
      <c r="J10" s="13"/>
    </row>
    <row r="11" spans="1:10" customFormat="1" ht="127.5" customHeight="1" x14ac:dyDescent="0.35">
      <c r="A11" s="164"/>
      <c r="B11" s="182"/>
      <c r="C11" s="180"/>
      <c r="D11" s="180"/>
      <c r="E11" s="175"/>
      <c r="F11" s="176"/>
      <c r="G11" s="176"/>
      <c r="H11" s="175"/>
      <c r="I11" s="10"/>
      <c r="J11" s="13"/>
    </row>
    <row r="12" spans="1:10" ht="348.65" customHeight="1" x14ac:dyDescent="0.35">
      <c r="A12" s="164"/>
      <c r="B12" s="167"/>
      <c r="C12" s="171"/>
      <c r="D12" s="171"/>
      <c r="E12" s="176"/>
      <c r="F12" s="46">
        <v>2025</v>
      </c>
      <c r="G12" s="46" t="s">
        <v>10</v>
      </c>
      <c r="H12" s="176"/>
      <c r="I12" s="36"/>
      <c r="J12" s="46"/>
    </row>
    <row r="13" spans="1:10" ht="113.15" customHeight="1" x14ac:dyDescent="0.35">
      <c r="A13" s="73" t="s">
        <v>29</v>
      </c>
      <c r="B13" s="52" t="s">
        <v>30</v>
      </c>
      <c r="C13" s="46">
        <v>2023</v>
      </c>
      <c r="D13" s="46" t="s">
        <v>31</v>
      </c>
      <c r="E13" s="36" t="s">
        <v>32</v>
      </c>
      <c r="F13" s="46">
        <v>2026</v>
      </c>
      <c r="G13" s="46" t="s">
        <v>58</v>
      </c>
      <c r="H13" s="36" t="s">
        <v>33</v>
      </c>
      <c r="I13" s="36"/>
      <c r="J13" s="46"/>
    </row>
    <row r="14" spans="1:10" ht="53.5" customHeight="1" x14ac:dyDescent="0.35">
      <c r="A14" s="73" t="s">
        <v>34</v>
      </c>
      <c r="B14" s="52" t="s">
        <v>35</v>
      </c>
      <c r="C14" s="46">
        <v>2029</v>
      </c>
      <c r="D14" s="46">
        <v>2030</v>
      </c>
      <c r="E14" s="36" t="s">
        <v>21</v>
      </c>
      <c r="F14" s="50">
        <v>2030</v>
      </c>
      <c r="G14" s="46"/>
      <c r="H14" s="36"/>
      <c r="I14" s="36"/>
      <c r="J14" s="46"/>
    </row>
    <row r="15" spans="1:10" ht="330" customHeight="1" x14ac:dyDescent="0.35">
      <c r="A15" s="73" t="s">
        <v>37</v>
      </c>
      <c r="B15" s="53" t="s">
        <v>876</v>
      </c>
      <c r="C15" s="46">
        <v>2024</v>
      </c>
      <c r="D15" s="46">
        <v>2025</v>
      </c>
      <c r="E15" s="36" t="s">
        <v>21</v>
      </c>
      <c r="F15" s="46">
        <v>2025</v>
      </c>
      <c r="G15" s="46" t="s">
        <v>27</v>
      </c>
      <c r="H15" s="36" t="s">
        <v>38</v>
      </c>
      <c r="I15" s="36"/>
      <c r="J15" s="46"/>
    </row>
    <row r="16" spans="1:10" ht="66" customHeight="1" x14ac:dyDescent="0.35">
      <c r="A16" s="73" t="s">
        <v>39</v>
      </c>
      <c r="B16" s="53" t="s">
        <v>40</v>
      </c>
      <c r="C16" s="46">
        <v>2024</v>
      </c>
      <c r="D16" s="46">
        <v>2026</v>
      </c>
      <c r="E16" s="36" t="s">
        <v>21</v>
      </c>
      <c r="F16" s="46">
        <v>2026</v>
      </c>
      <c r="G16" s="46" t="s">
        <v>962</v>
      </c>
      <c r="H16" s="36"/>
      <c r="I16" s="36" t="s">
        <v>977</v>
      </c>
      <c r="J16" s="46"/>
    </row>
    <row r="17" spans="1:11" ht="69.650000000000006" customHeight="1" x14ac:dyDescent="0.35">
      <c r="A17" s="73" t="s">
        <v>41</v>
      </c>
      <c r="B17" s="52" t="s">
        <v>42</v>
      </c>
      <c r="C17" s="46">
        <v>2024</v>
      </c>
      <c r="D17" s="46">
        <v>2024</v>
      </c>
      <c r="E17" s="36" t="s">
        <v>21</v>
      </c>
      <c r="F17" s="46">
        <v>2026</v>
      </c>
      <c r="G17" s="46" t="s">
        <v>972</v>
      </c>
      <c r="H17" s="36"/>
      <c r="I17" s="36" t="s">
        <v>970</v>
      </c>
      <c r="J17" s="46">
        <v>2026</v>
      </c>
    </row>
    <row r="18" spans="1:11" ht="75" customHeight="1" x14ac:dyDescent="0.35">
      <c r="A18" s="73" t="s">
        <v>43</v>
      </c>
      <c r="B18" s="54" t="s">
        <v>44</v>
      </c>
      <c r="C18" s="46">
        <v>2023</v>
      </c>
      <c r="D18" s="46">
        <v>2030</v>
      </c>
      <c r="E18" s="36" t="s">
        <v>45</v>
      </c>
      <c r="F18" s="46">
        <v>2030</v>
      </c>
      <c r="G18" s="46" t="s">
        <v>58</v>
      </c>
      <c r="H18" s="36"/>
      <c r="I18" s="36"/>
      <c r="J18" s="46"/>
    </row>
    <row r="19" spans="1:11" ht="45" customHeight="1" x14ac:dyDescent="0.35">
      <c r="A19" s="73" t="s">
        <v>46</v>
      </c>
      <c r="B19" s="52" t="s">
        <v>47</v>
      </c>
      <c r="C19" s="46">
        <v>2023</v>
      </c>
      <c r="D19" s="46">
        <v>2026</v>
      </c>
      <c r="E19" s="36" t="s">
        <v>48</v>
      </c>
      <c r="F19" s="44">
        <v>2025</v>
      </c>
      <c r="G19" s="46" t="s">
        <v>27</v>
      </c>
      <c r="H19" s="62" t="s">
        <v>49</v>
      </c>
      <c r="I19" s="36"/>
      <c r="J19" s="46"/>
    </row>
    <row r="20" spans="1:11" ht="161.15" customHeight="1" x14ac:dyDescent="0.35">
      <c r="A20" s="69" t="s">
        <v>50</v>
      </c>
      <c r="B20" s="52" t="s">
        <v>51</v>
      </c>
      <c r="C20" s="46">
        <v>2025</v>
      </c>
      <c r="D20" s="46">
        <v>2028</v>
      </c>
      <c r="E20" s="36" t="s">
        <v>21</v>
      </c>
      <c r="F20" s="44">
        <v>2028</v>
      </c>
      <c r="G20" s="46" t="s">
        <v>16</v>
      </c>
      <c r="H20" s="36" t="s">
        <v>974</v>
      </c>
      <c r="I20" s="36" t="s">
        <v>975</v>
      </c>
      <c r="J20" s="43">
        <v>2027</v>
      </c>
      <c r="K20" s="36"/>
    </row>
    <row r="21" spans="1:11" ht="131.5" customHeight="1" x14ac:dyDescent="0.35">
      <c r="A21" s="73" t="s">
        <v>52</v>
      </c>
      <c r="B21" s="52" t="s">
        <v>53</v>
      </c>
      <c r="C21" s="46">
        <v>2025</v>
      </c>
      <c r="D21" s="46">
        <v>2026</v>
      </c>
      <c r="E21" s="36" t="s">
        <v>48</v>
      </c>
      <c r="F21" s="68"/>
      <c r="G21" s="130" t="s">
        <v>963</v>
      </c>
      <c r="H21" s="36" t="s">
        <v>123</v>
      </c>
      <c r="I21" s="36" t="s">
        <v>54</v>
      </c>
      <c r="J21" s="46" t="s">
        <v>964</v>
      </c>
    </row>
    <row r="22" spans="1:11" ht="62.5" customHeight="1" x14ac:dyDescent="0.35">
      <c r="A22" s="73" t="s">
        <v>55</v>
      </c>
      <c r="B22" s="54" t="s">
        <v>56</v>
      </c>
      <c r="C22" s="46">
        <v>2028</v>
      </c>
      <c r="D22" s="46" t="s">
        <v>57</v>
      </c>
      <c r="E22" s="36" t="s">
        <v>48</v>
      </c>
      <c r="F22" s="44"/>
      <c r="G22" s="46" t="s">
        <v>58</v>
      </c>
      <c r="H22" s="62" t="s">
        <v>59</v>
      </c>
      <c r="I22" s="36"/>
      <c r="J22" s="46"/>
    </row>
    <row r="23" spans="1:11" ht="66" customHeight="1" x14ac:dyDescent="0.35">
      <c r="A23" s="73" t="s">
        <v>60</v>
      </c>
      <c r="B23" s="52" t="s">
        <v>61</v>
      </c>
      <c r="C23" s="46">
        <v>2024</v>
      </c>
      <c r="D23" s="46">
        <v>2027</v>
      </c>
      <c r="E23" s="36" t="s">
        <v>48</v>
      </c>
      <c r="F23" s="44"/>
      <c r="G23" s="46" t="s">
        <v>58</v>
      </c>
      <c r="H23" s="62" t="s">
        <v>62</v>
      </c>
      <c r="I23" s="36"/>
      <c r="J23" s="46"/>
    </row>
    <row r="24" spans="1:11" ht="138.65" customHeight="1" x14ac:dyDescent="0.35">
      <c r="A24" s="73" t="s">
        <v>63</v>
      </c>
      <c r="B24" s="52" t="s">
        <v>64</v>
      </c>
      <c r="C24" s="46">
        <v>2023</v>
      </c>
      <c r="D24" s="46">
        <v>2026</v>
      </c>
      <c r="E24" s="36" t="s">
        <v>48</v>
      </c>
      <c r="F24" s="45"/>
      <c r="G24" s="46" t="s">
        <v>65</v>
      </c>
      <c r="H24" s="36" t="s">
        <v>66</v>
      </c>
      <c r="I24" s="36"/>
      <c r="J24" s="46"/>
    </row>
    <row r="25" spans="1:11" ht="57" customHeight="1" x14ac:dyDescent="0.35">
      <c r="A25" s="73" t="s">
        <v>67</v>
      </c>
      <c r="B25" s="61" t="s">
        <v>68</v>
      </c>
      <c r="C25" s="46">
        <v>2024</v>
      </c>
      <c r="D25" s="46">
        <v>2026</v>
      </c>
      <c r="E25" s="36" t="s">
        <v>48</v>
      </c>
      <c r="F25" s="44"/>
      <c r="G25" s="46" t="s">
        <v>65</v>
      </c>
      <c r="H25" s="62" t="s">
        <v>69</v>
      </c>
      <c r="I25" s="36"/>
      <c r="J25" s="46"/>
    </row>
    <row r="26" spans="1:11" ht="44.15" customHeight="1" x14ac:dyDescent="0.35">
      <c r="A26" s="73" t="s">
        <v>70</v>
      </c>
      <c r="B26" s="52" t="s">
        <v>879</v>
      </c>
      <c r="C26" s="46"/>
      <c r="D26" s="46">
        <v>2024</v>
      </c>
      <c r="E26" s="36" t="s">
        <v>21</v>
      </c>
      <c r="F26" s="46"/>
      <c r="G26" s="46" t="s">
        <v>877</v>
      </c>
      <c r="H26" s="55"/>
      <c r="I26" s="55"/>
      <c r="J26" s="46"/>
    </row>
    <row r="27" spans="1:11" ht="48.65" customHeight="1" x14ac:dyDescent="0.35">
      <c r="A27" s="73" t="s">
        <v>71</v>
      </c>
      <c r="B27" s="52" t="s">
        <v>72</v>
      </c>
      <c r="C27" s="46"/>
      <c r="D27" s="46">
        <v>2029</v>
      </c>
      <c r="E27" s="36" t="s">
        <v>21</v>
      </c>
      <c r="F27" s="46"/>
      <c r="G27" s="46" t="s">
        <v>58</v>
      </c>
      <c r="H27" s="55"/>
      <c r="I27" s="55"/>
      <c r="J27" s="46"/>
    </row>
    <row r="28" spans="1:11" ht="41.15" customHeight="1" x14ac:dyDescent="0.35">
      <c r="A28" s="69" t="s">
        <v>75</v>
      </c>
      <c r="B28" s="52" t="s">
        <v>76</v>
      </c>
      <c r="C28" s="46"/>
      <c r="D28" s="46">
        <v>2029</v>
      </c>
      <c r="E28" s="36" t="s">
        <v>77</v>
      </c>
      <c r="F28" s="46"/>
      <c r="G28" s="46" t="s">
        <v>58</v>
      </c>
      <c r="H28" s="55"/>
      <c r="I28" s="55"/>
      <c r="J28" s="46"/>
    </row>
    <row r="29" spans="1:11" ht="44.15" customHeight="1" x14ac:dyDescent="0.35">
      <c r="A29" s="73" t="s">
        <v>79</v>
      </c>
      <c r="B29" s="52" t="s">
        <v>80</v>
      </c>
      <c r="C29" s="46">
        <v>2027</v>
      </c>
      <c r="D29" s="46"/>
      <c r="E29" s="36" t="s">
        <v>21</v>
      </c>
      <c r="F29" s="46">
        <v>2027</v>
      </c>
      <c r="G29" s="46"/>
      <c r="H29" s="55"/>
      <c r="I29" s="55"/>
      <c r="J29" s="46"/>
    </row>
    <row r="30" spans="1:11" ht="213" customHeight="1" x14ac:dyDescent="0.35">
      <c r="A30" s="73" t="s">
        <v>81</v>
      </c>
      <c r="B30" s="52" t="s">
        <v>82</v>
      </c>
      <c r="C30" s="46">
        <v>2025</v>
      </c>
      <c r="D30" s="46">
        <v>2027</v>
      </c>
      <c r="E30" s="36" t="s">
        <v>21</v>
      </c>
      <c r="F30" s="46">
        <v>2025</v>
      </c>
      <c r="G30" s="46" t="s">
        <v>10</v>
      </c>
      <c r="H30" s="55" t="s">
        <v>83</v>
      </c>
      <c r="I30" s="55"/>
      <c r="J30" s="46"/>
    </row>
    <row r="31" spans="1:11" ht="147.65" customHeight="1" x14ac:dyDescent="0.35">
      <c r="A31" s="73" t="s">
        <v>84</v>
      </c>
      <c r="B31" s="52" t="s">
        <v>85</v>
      </c>
      <c r="C31" s="46"/>
      <c r="D31" s="46">
        <v>2025</v>
      </c>
      <c r="E31" s="36" t="s">
        <v>21</v>
      </c>
      <c r="F31" s="46"/>
      <c r="G31" s="46" t="s">
        <v>877</v>
      </c>
      <c r="H31" s="55"/>
      <c r="I31" s="55" t="s">
        <v>976</v>
      </c>
      <c r="J31" s="46">
        <v>2026</v>
      </c>
    </row>
    <row r="32" spans="1:11" ht="54" customHeight="1" x14ac:dyDescent="0.35">
      <c r="A32" s="73" t="s">
        <v>86</v>
      </c>
      <c r="B32" s="52" t="s">
        <v>87</v>
      </c>
      <c r="C32" s="46"/>
      <c r="D32" s="46">
        <v>2025</v>
      </c>
      <c r="E32" s="36" t="s">
        <v>21</v>
      </c>
      <c r="F32" s="46"/>
      <c r="G32" s="46" t="s">
        <v>877</v>
      </c>
      <c r="H32" s="55"/>
      <c r="I32" s="55" t="s">
        <v>968</v>
      </c>
      <c r="J32" s="46">
        <v>2026</v>
      </c>
    </row>
    <row r="33" spans="1:10" ht="73.5" customHeight="1" x14ac:dyDescent="0.35">
      <c r="A33" s="73" t="s">
        <v>88</v>
      </c>
      <c r="B33" s="52" t="s">
        <v>89</v>
      </c>
      <c r="C33" s="46"/>
      <c r="D33" s="46">
        <v>2023</v>
      </c>
      <c r="E33" s="36" t="s">
        <v>21</v>
      </c>
      <c r="F33" s="46">
        <v>2023</v>
      </c>
      <c r="G33" s="46" t="s">
        <v>27</v>
      </c>
      <c r="H33" s="55"/>
      <c r="I33" s="55"/>
      <c r="J33" s="46"/>
    </row>
    <row r="34" spans="1:10" ht="53.5" customHeight="1" x14ac:dyDescent="0.35">
      <c r="A34" s="73" t="s">
        <v>90</v>
      </c>
      <c r="B34" s="52" t="s">
        <v>91</v>
      </c>
      <c r="C34" s="46"/>
      <c r="D34" s="46">
        <v>2030</v>
      </c>
      <c r="E34" s="36" t="s">
        <v>21</v>
      </c>
      <c r="F34" s="46"/>
      <c r="G34" s="46" t="s">
        <v>58</v>
      </c>
      <c r="H34" s="55"/>
      <c r="I34" s="55"/>
      <c r="J34" s="46"/>
    </row>
    <row r="35" spans="1:10" ht="186" customHeight="1" x14ac:dyDescent="0.35">
      <c r="A35" s="73" t="s">
        <v>92</v>
      </c>
      <c r="B35" s="52" t="s">
        <v>93</v>
      </c>
      <c r="C35" s="46"/>
      <c r="D35" s="46">
        <v>2027</v>
      </c>
      <c r="E35" s="36" t="s">
        <v>21</v>
      </c>
      <c r="F35" s="46">
        <v>2027</v>
      </c>
      <c r="G35" s="46" t="s">
        <v>58</v>
      </c>
      <c r="H35" s="55" t="s">
        <v>895</v>
      </c>
      <c r="I35" s="55"/>
      <c r="J35" s="46"/>
    </row>
    <row r="36" spans="1:10" ht="46.5" customHeight="1" x14ac:dyDescent="0.35">
      <c r="A36" s="73" t="s">
        <v>94</v>
      </c>
      <c r="B36" s="52" t="s">
        <v>95</v>
      </c>
      <c r="C36" s="46"/>
      <c r="D36" s="46">
        <v>2022</v>
      </c>
      <c r="E36" s="36" t="s">
        <v>21</v>
      </c>
      <c r="F36" s="46">
        <v>2025</v>
      </c>
      <c r="G36" s="46" t="s">
        <v>27</v>
      </c>
      <c r="H36" s="55"/>
      <c r="I36" s="55"/>
      <c r="J36" s="46"/>
    </row>
    <row r="37" spans="1:10" ht="32.15" customHeight="1" x14ac:dyDescent="0.35">
      <c r="A37" s="73" t="s">
        <v>96</v>
      </c>
      <c r="B37" s="52" t="s">
        <v>97</v>
      </c>
      <c r="C37" s="46"/>
      <c r="D37" s="46">
        <v>2025</v>
      </c>
      <c r="E37" s="36" t="s">
        <v>21</v>
      </c>
      <c r="F37" s="46">
        <v>2025</v>
      </c>
      <c r="G37" s="46" t="s">
        <v>27</v>
      </c>
      <c r="H37" s="55"/>
      <c r="I37" s="55"/>
      <c r="J37" s="46"/>
    </row>
    <row r="38" spans="1:10" ht="101.5" customHeight="1" x14ac:dyDescent="0.35">
      <c r="A38" s="73" t="s">
        <v>98</v>
      </c>
      <c r="B38" s="56" t="s">
        <v>99</v>
      </c>
      <c r="C38" s="57" t="s">
        <v>100</v>
      </c>
      <c r="D38" s="44"/>
      <c r="E38" s="58" t="s">
        <v>966</v>
      </c>
      <c r="F38" s="46">
        <v>2027</v>
      </c>
      <c r="G38" s="44" t="s">
        <v>65</v>
      </c>
      <c r="H38" s="62" t="s">
        <v>795</v>
      </c>
      <c r="I38" s="36"/>
      <c r="J38" s="46"/>
    </row>
    <row r="39" spans="1:10" ht="70" customHeight="1" x14ac:dyDescent="0.35">
      <c r="A39" s="73" t="s">
        <v>101</v>
      </c>
      <c r="B39" s="52" t="s">
        <v>102</v>
      </c>
      <c r="C39" s="46">
        <v>2023</v>
      </c>
      <c r="D39" s="46">
        <v>2027</v>
      </c>
      <c r="E39" s="36" t="s">
        <v>36</v>
      </c>
      <c r="F39" s="44">
        <v>2027</v>
      </c>
      <c r="G39" s="131" t="s">
        <v>103</v>
      </c>
      <c r="H39" s="62" t="s">
        <v>796</v>
      </c>
      <c r="I39" s="36"/>
      <c r="J39" s="46"/>
    </row>
    <row r="40" spans="1:10" ht="57" customHeight="1" x14ac:dyDescent="0.35">
      <c r="A40" s="73" t="s">
        <v>104</v>
      </c>
      <c r="B40" s="53" t="s">
        <v>105</v>
      </c>
      <c r="C40" s="46">
        <v>2023</v>
      </c>
      <c r="D40" s="46">
        <v>2024</v>
      </c>
      <c r="E40" s="36" t="s">
        <v>21</v>
      </c>
      <c r="F40" s="46"/>
      <c r="G40" s="46" t="s">
        <v>877</v>
      </c>
      <c r="H40" s="36"/>
      <c r="I40" s="36" t="s">
        <v>978</v>
      </c>
      <c r="J40" s="46">
        <v>2026</v>
      </c>
    </row>
    <row r="41" spans="1:10" ht="69.650000000000006" customHeight="1" x14ac:dyDescent="0.35">
      <c r="A41" s="73" t="s">
        <v>106</v>
      </c>
      <c r="B41" s="52" t="s">
        <v>107</v>
      </c>
      <c r="C41" s="46">
        <v>2024</v>
      </c>
      <c r="D41" s="46">
        <v>2030</v>
      </c>
      <c r="E41" s="36" t="s">
        <v>108</v>
      </c>
      <c r="F41" s="46">
        <v>2029</v>
      </c>
      <c r="G41" s="46" t="s">
        <v>58</v>
      </c>
      <c r="H41" s="171" t="s">
        <v>109</v>
      </c>
      <c r="I41" s="55"/>
      <c r="J41" s="46"/>
    </row>
    <row r="42" spans="1:10" ht="70" customHeight="1" x14ac:dyDescent="0.35">
      <c r="A42" s="125" t="s">
        <v>110</v>
      </c>
      <c r="B42" s="52" t="s">
        <v>111</v>
      </c>
      <c r="C42" s="59">
        <v>2024</v>
      </c>
      <c r="D42" s="46">
        <v>2026</v>
      </c>
      <c r="E42" s="36" t="s">
        <v>112</v>
      </c>
      <c r="F42" s="46"/>
      <c r="G42" s="46" t="s">
        <v>58</v>
      </c>
      <c r="H42" s="171"/>
      <c r="I42" s="55"/>
      <c r="J42" s="46"/>
    </row>
    <row r="43" spans="1:10" ht="77.5" customHeight="1" x14ac:dyDescent="0.35">
      <c r="A43" s="181" t="s">
        <v>113</v>
      </c>
      <c r="B43" s="167" t="s">
        <v>114</v>
      </c>
      <c r="C43" s="171">
        <v>2024</v>
      </c>
      <c r="D43" s="171">
        <v>2030</v>
      </c>
      <c r="E43" s="36" t="s">
        <v>115</v>
      </c>
      <c r="F43" s="46"/>
      <c r="G43" s="46"/>
      <c r="H43" s="171"/>
      <c r="I43" s="55"/>
      <c r="J43" s="46"/>
    </row>
    <row r="44" spans="1:10" ht="138" customHeight="1" x14ac:dyDescent="0.35">
      <c r="A44" s="181"/>
      <c r="B44" s="167"/>
      <c r="C44" s="171"/>
      <c r="D44" s="171"/>
      <c r="E44" s="51" t="s">
        <v>115</v>
      </c>
      <c r="F44" s="50"/>
      <c r="G44" s="50" t="s">
        <v>58</v>
      </c>
      <c r="H44" s="51" t="s">
        <v>117</v>
      </c>
      <c r="I44" s="51"/>
      <c r="J44" s="50"/>
    </row>
    <row r="45" spans="1:10" ht="61" customHeight="1" x14ac:dyDescent="0.35">
      <c r="A45" s="73" t="s">
        <v>118</v>
      </c>
      <c r="B45" s="52" t="s">
        <v>119</v>
      </c>
      <c r="C45" s="46">
        <v>2024</v>
      </c>
      <c r="D45" s="46">
        <v>2030</v>
      </c>
      <c r="E45" s="36" t="s">
        <v>115</v>
      </c>
      <c r="F45" s="46"/>
      <c r="G45" s="46" t="s">
        <v>58</v>
      </c>
      <c r="H45" s="55" t="s">
        <v>120</v>
      </c>
      <c r="I45" s="55" t="s">
        <v>1026</v>
      </c>
      <c r="J45" s="46"/>
    </row>
    <row r="46" spans="1:10" ht="293.5" customHeight="1" x14ac:dyDescent="0.35">
      <c r="A46" s="73" t="s">
        <v>121</v>
      </c>
      <c r="B46" s="52" t="s">
        <v>122</v>
      </c>
      <c r="C46" s="46">
        <v>2024</v>
      </c>
      <c r="D46" s="46">
        <v>2026</v>
      </c>
      <c r="E46" s="36" t="s">
        <v>115</v>
      </c>
      <c r="F46" s="46"/>
      <c r="G46" s="46" t="s">
        <v>922</v>
      </c>
      <c r="H46" s="55" t="s">
        <v>123</v>
      </c>
      <c r="I46" s="55" t="s">
        <v>124</v>
      </c>
      <c r="J46" s="46"/>
    </row>
    <row r="47" spans="1:10" ht="174.65" customHeight="1" x14ac:dyDescent="0.35">
      <c r="A47" s="69" t="s">
        <v>125</v>
      </c>
      <c r="B47" s="52" t="s">
        <v>126</v>
      </c>
      <c r="C47" s="46">
        <v>2023</v>
      </c>
      <c r="D47" s="46">
        <v>2025</v>
      </c>
      <c r="E47" s="36" t="s">
        <v>21</v>
      </c>
      <c r="F47" s="50"/>
      <c r="G47" s="50" t="s">
        <v>16</v>
      </c>
      <c r="H47" s="36" t="s">
        <v>127</v>
      </c>
      <c r="I47" s="51" t="s">
        <v>967</v>
      </c>
      <c r="J47" s="50"/>
    </row>
    <row r="48" spans="1:10" ht="62.5" customHeight="1" x14ac:dyDescent="0.35">
      <c r="A48" s="69" t="s">
        <v>128</v>
      </c>
      <c r="B48" s="53" t="s">
        <v>129</v>
      </c>
      <c r="C48" s="46">
        <v>2026</v>
      </c>
      <c r="D48" s="46">
        <v>2027</v>
      </c>
      <c r="E48" s="36" t="s">
        <v>21</v>
      </c>
      <c r="F48" s="46">
        <v>2024</v>
      </c>
      <c r="G48" s="46" t="s">
        <v>27</v>
      </c>
      <c r="H48" s="70" t="s">
        <v>130</v>
      </c>
      <c r="I48" s="55"/>
      <c r="J48" s="46"/>
    </row>
    <row r="49" spans="1:10" customFormat="1" ht="82" customHeight="1" x14ac:dyDescent="0.35">
      <c r="A49" s="69" t="s">
        <v>131</v>
      </c>
      <c r="B49" s="60" t="s">
        <v>132</v>
      </c>
      <c r="C49" s="46">
        <v>2023</v>
      </c>
      <c r="D49" s="46">
        <v>2027</v>
      </c>
      <c r="E49" s="36" t="s">
        <v>36</v>
      </c>
      <c r="F49" s="44">
        <v>2027</v>
      </c>
      <c r="G49" s="57" t="s">
        <v>65</v>
      </c>
      <c r="H49" s="71" t="s">
        <v>797</v>
      </c>
      <c r="I49" s="46"/>
      <c r="J49" s="46"/>
    </row>
    <row r="50" spans="1:10" ht="297" customHeight="1" x14ac:dyDescent="0.35">
      <c r="A50" s="69" t="s">
        <v>133</v>
      </c>
      <c r="B50" s="79" t="s">
        <v>134</v>
      </c>
      <c r="C50" s="36">
        <v>2024</v>
      </c>
      <c r="D50" s="36">
        <v>2025</v>
      </c>
      <c r="E50" s="36" t="s">
        <v>21</v>
      </c>
      <c r="F50" s="46">
        <v>2025</v>
      </c>
      <c r="G50" s="57" t="s">
        <v>10</v>
      </c>
      <c r="H50" s="62" t="s">
        <v>969</v>
      </c>
      <c r="I50" s="36"/>
      <c r="J50" s="46"/>
    </row>
    <row r="51" spans="1:10" ht="41.5" customHeight="1" x14ac:dyDescent="0.35">
      <c r="A51" s="73" t="s">
        <v>135</v>
      </c>
      <c r="B51" s="60" t="s">
        <v>136</v>
      </c>
      <c r="C51" s="46">
        <v>2023</v>
      </c>
      <c r="D51" s="46">
        <v>2023</v>
      </c>
      <c r="E51" s="36" t="s">
        <v>21</v>
      </c>
      <c r="F51" s="35">
        <v>2023</v>
      </c>
      <c r="G51" s="134" t="s">
        <v>10</v>
      </c>
      <c r="H51" s="49"/>
      <c r="I51" s="36"/>
      <c r="J51" s="46"/>
    </row>
    <row r="52" spans="1:10" customFormat="1" ht="133.5" customHeight="1" x14ac:dyDescent="0.35">
      <c r="A52" s="69" t="s">
        <v>137</v>
      </c>
      <c r="B52" s="31" t="s">
        <v>138</v>
      </c>
      <c r="C52" s="13">
        <v>2024</v>
      </c>
      <c r="D52" s="13">
        <v>2027</v>
      </c>
      <c r="E52" s="10" t="s">
        <v>139</v>
      </c>
      <c r="F52" s="128"/>
      <c r="G52" s="132" t="s">
        <v>123</v>
      </c>
      <c r="H52" s="4"/>
      <c r="I52" s="13"/>
      <c r="J52" s="13"/>
    </row>
    <row r="53" spans="1:10" ht="112" customHeight="1" x14ac:dyDescent="0.35">
      <c r="A53" s="73" t="s">
        <v>140</v>
      </c>
      <c r="B53" s="60" t="s">
        <v>141</v>
      </c>
      <c r="C53" s="46">
        <v>2025</v>
      </c>
      <c r="D53" s="46">
        <v>2026</v>
      </c>
      <c r="E53" s="36" t="s">
        <v>21</v>
      </c>
      <c r="F53" s="46">
        <v>2027</v>
      </c>
      <c r="G53" s="46" t="s">
        <v>142</v>
      </c>
      <c r="H53" s="36" t="s">
        <v>143</v>
      </c>
      <c r="I53" s="72" t="s">
        <v>144</v>
      </c>
      <c r="J53" s="133" t="s">
        <v>145</v>
      </c>
    </row>
    <row r="54" spans="1:10" ht="343" customHeight="1" x14ac:dyDescent="0.35">
      <c r="A54" s="73" t="s">
        <v>146</v>
      </c>
      <c r="B54" s="60" t="s">
        <v>147</v>
      </c>
      <c r="C54" s="46">
        <v>2023</v>
      </c>
      <c r="D54" s="46">
        <v>2024</v>
      </c>
      <c r="E54" s="46" t="s">
        <v>21</v>
      </c>
      <c r="F54" s="46">
        <v>2025</v>
      </c>
      <c r="G54" s="46" t="s">
        <v>10</v>
      </c>
      <c r="H54" s="32" t="s">
        <v>148</v>
      </c>
      <c r="I54" s="46"/>
      <c r="J54" s="46"/>
    </row>
    <row r="55" spans="1:10" ht="57.65" customHeight="1" x14ac:dyDescent="0.35">
      <c r="A55" s="73" t="s">
        <v>149</v>
      </c>
      <c r="B55" s="47" t="s">
        <v>150</v>
      </c>
      <c r="C55" s="46">
        <v>2029</v>
      </c>
      <c r="D55" s="46">
        <v>2030</v>
      </c>
      <c r="E55" s="46" t="s">
        <v>21</v>
      </c>
      <c r="F55" s="46">
        <v>2030</v>
      </c>
      <c r="G55" s="46" t="s">
        <v>867</v>
      </c>
      <c r="H55" s="46" t="s">
        <v>878</v>
      </c>
      <c r="I55" s="36"/>
      <c r="J55" s="46"/>
    </row>
    <row r="56" spans="1:10" ht="347.15" customHeight="1" x14ac:dyDescent="0.35">
      <c r="A56" s="73" t="s">
        <v>151</v>
      </c>
      <c r="B56" s="60" t="s">
        <v>152</v>
      </c>
      <c r="C56" s="46">
        <v>2024</v>
      </c>
      <c r="D56" s="46">
        <v>2028</v>
      </c>
      <c r="E56" s="36" t="s">
        <v>21</v>
      </c>
      <c r="F56" s="46"/>
      <c r="G56" s="46" t="s">
        <v>65</v>
      </c>
      <c r="H56" s="36" t="s">
        <v>153</v>
      </c>
      <c r="I56" s="36"/>
      <c r="J56" s="46"/>
    </row>
    <row r="57" spans="1:10" ht="50.5" customHeight="1" x14ac:dyDescent="0.35">
      <c r="A57" s="69" t="s">
        <v>154</v>
      </c>
      <c r="B57" s="60" t="s">
        <v>155</v>
      </c>
      <c r="C57" s="46">
        <v>2028</v>
      </c>
      <c r="D57" s="36">
        <v>2030</v>
      </c>
      <c r="E57" s="36" t="s">
        <v>21</v>
      </c>
      <c r="F57" s="46">
        <v>2028</v>
      </c>
      <c r="G57" s="46" t="s">
        <v>880</v>
      </c>
      <c r="H57" s="36"/>
      <c r="I57" s="36"/>
      <c r="J57" s="46"/>
    </row>
    <row r="58" spans="1:10" customFormat="1" ht="135" customHeight="1" x14ac:dyDescent="0.35">
      <c r="A58" s="164" t="s">
        <v>156</v>
      </c>
      <c r="B58" s="178" t="s">
        <v>157</v>
      </c>
      <c r="C58" s="180">
        <v>2023</v>
      </c>
      <c r="D58" s="180">
        <v>2024</v>
      </c>
      <c r="E58" s="10" t="s">
        <v>158</v>
      </c>
      <c r="F58" s="13">
        <v>2023</v>
      </c>
      <c r="G58" s="13" t="s">
        <v>27</v>
      </c>
      <c r="H58" s="10"/>
      <c r="I58" s="10"/>
      <c r="J58" s="13"/>
    </row>
    <row r="59" spans="1:10" ht="106.5" customHeight="1" x14ac:dyDescent="0.35">
      <c r="A59" s="164"/>
      <c r="B59" s="179"/>
      <c r="C59" s="171"/>
      <c r="D59" s="171"/>
      <c r="E59" s="26" t="s">
        <v>48</v>
      </c>
      <c r="F59" s="46">
        <v>2023</v>
      </c>
      <c r="G59" s="46" t="s">
        <v>27</v>
      </c>
      <c r="H59" s="36"/>
      <c r="I59" s="36"/>
      <c r="J59" s="46"/>
    </row>
    <row r="60" spans="1:10" ht="108.65" customHeight="1" x14ac:dyDescent="0.35">
      <c r="A60" s="73" t="s">
        <v>159</v>
      </c>
      <c r="B60" s="60" t="s">
        <v>160</v>
      </c>
      <c r="C60" s="46">
        <v>2023</v>
      </c>
      <c r="D60" s="46">
        <v>2027</v>
      </c>
      <c r="E60" s="46" t="s">
        <v>161</v>
      </c>
      <c r="F60" s="46">
        <v>2027</v>
      </c>
      <c r="G60" s="45" t="s">
        <v>65</v>
      </c>
      <c r="H60" s="73" t="s">
        <v>162</v>
      </c>
      <c r="I60" s="36"/>
      <c r="J60" s="46"/>
    </row>
    <row r="61" spans="1:10" ht="133" customHeight="1" x14ac:dyDescent="0.35">
      <c r="A61" s="181" t="s">
        <v>163</v>
      </c>
      <c r="B61" s="179" t="s">
        <v>164</v>
      </c>
      <c r="C61" s="171">
        <v>2023</v>
      </c>
      <c r="D61" s="171">
        <v>2025</v>
      </c>
      <c r="E61" s="36" t="s">
        <v>165</v>
      </c>
      <c r="F61" s="46"/>
      <c r="G61" s="46" t="s">
        <v>867</v>
      </c>
      <c r="H61" s="74" t="s">
        <v>166</v>
      </c>
      <c r="I61" s="55"/>
      <c r="J61" s="46"/>
    </row>
    <row r="62" spans="1:10" ht="142.5" customHeight="1" x14ac:dyDescent="0.35">
      <c r="A62" s="181"/>
      <c r="B62" s="179"/>
      <c r="C62" s="171"/>
      <c r="D62" s="171"/>
      <c r="E62" s="36" t="s">
        <v>22</v>
      </c>
      <c r="F62" s="46"/>
      <c r="G62" s="46"/>
      <c r="H62" s="55"/>
      <c r="I62" s="55"/>
      <c r="J62" s="46"/>
    </row>
    <row r="63" spans="1:10" ht="190" customHeight="1" x14ac:dyDescent="0.35">
      <c r="A63" s="181"/>
      <c r="B63" s="179"/>
      <c r="C63" s="171"/>
      <c r="D63" s="171"/>
      <c r="E63" s="36"/>
      <c r="F63" s="46"/>
      <c r="G63" s="46"/>
      <c r="H63" s="55"/>
      <c r="I63" s="55"/>
      <c r="J63" s="46"/>
    </row>
    <row r="64" spans="1:10" ht="51.65" customHeight="1" x14ac:dyDescent="0.35">
      <c r="A64" s="181" t="s">
        <v>168</v>
      </c>
      <c r="B64" s="179" t="s">
        <v>169</v>
      </c>
      <c r="C64" s="171">
        <v>2024</v>
      </c>
      <c r="D64" s="171">
        <v>2026</v>
      </c>
      <c r="E64" s="36" t="s">
        <v>170</v>
      </c>
      <c r="F64" s="44"/>
      <c r="G64" s="45" t="s">
        <v>922</v>
      </c>
      <c r="H64" s="55" t="s">
        <v>1016</v>
      </c>
      <c r="I64" s="55"/>
      <c r="J64" s="46"/>
    </row>
    <row r="65" spans="1:10" ht="52" customHeight="1" x14ac:dyDescent="0.35">
      <c r="A65" s="181"/>
      <c r="B65" s="179"/>
      <c r="C65" s="171"/>
      <c r="D65" s="171"/>
      <c r="E65" s="36"/>
      <c r="F65" s="46"/>
      <c r="G65" s="46"/>
      <c r="H65" s="55" t="s">
        <v>171</v>
      </c>
      <c r="I65" s="55"/>
      <c r="J65" s="46"/>
    </row>
    <row r="66" spans="1:10" ht="180" customHeight="1" x14ac:dyDescent="0.35">
      <c r="A66" s="73" t="s">
        <v>172</v>
      </c>
      <c r="B66" s="60" t="s">
        <v>173</v>
      </c>
      <c r="C66" s="46"/>
      <c r="D66" s="36">
        <v>2023</v>
      </c>
      <c r="E66" s="36" t="s">
        <v>21</v>
      </c>
      <c r="F66" s="46">
        <v>2024</v>
      </c>
      <c r="G66" s="46" t="s">
        <v>27</v>
      </c>
      <c r="H66" s="32" t="s">
        <v>174</v>
      </c>
      <c r="I66" s="36"/>
      <c r="J66" s="46"/>
    </row>
    <row r="67" spans="1:10" ht="102" customHeight="1" x14ac:dyDescent="0.35">
      <c r="A67" s="73" t="s">
        <v>175</v>
      </c>
      <c r="B67" s="60" t="s">
        <v>176</v>
      </c>
      <c r="C67" s="46">
        <v>2024</v>
      </c>
      <c r="D67" s="46">
        <v>2026</v>
      </c>
      <c r="E67" s="36" t="s">
        <v>21</v>
      </c>
      <c r="F67" s="46"/>
      <c r="G67" s="46" t="s">
        <v>177</v>
      </c>
      <c r="H67" s="36" t="s">
        <v>178</v>
      </c>
      <c r="I67" s="36" t="s">
        <v>179</v>
      </c>
      <c r="J67" s="46">
        <v>2027</v>
      </c>
    </row>
    <row r="68" spans="1:10" ht="67.5" customHeight="1" x14ac:dyDescent="0.35">
      <c r="A68" s="126" t="s">
        <v>180</v>
      </c>
      <c r="B68" s="60" t="s">
        <v>181</v>
      </c>
      <c r="C68" s="75">
        <v>2024</v>
      </c>
      <c r="D68" s="75">
        <v>2026</v>
      </c>
      <c r="E68" s="36" t="s">
        <v>116</v>
      </c>
      <c r="F68" s="46"/>
      <c r="G68" s="46" t="s">
        <v>58</v>
      </c>
      <c r="H68" s="36"/>
      <c r="I68" s="36"/>
      <c r="J68" s="46"/>
    </row>
    <row r="69" spans="1:10" ht="172" customHeight="1" x14ac:dyDescent="0.35">
      <c r="A69" s="181" t="s">
        <v>182</v>
      </c>
      <c r="B69" s="179" t="s">
        <v>183</v>
      </c>
      <c r="C69" s="171">
        <v>2024</v>
      </c>
      <c r="D69" s="171">
        <v>2028</v>
      </c>
      <c r="E69" s="36" t="s">
        <v>184</v>
      </c>
      <c r="F69" s="46"/>
      <c r="G69" s="46" t="s">
        <v>16</v>
      </c>
      <c r="H69" s="36" t="s">
        <v>185</v>
      </c>
      <c r="I69" s="36"/>
      <c r="J69" s="46"/>
    </row>
    <row r="70" spans="1:10" ht="44.5" customHeight="1" x14ac:dyDescent="0.35">
      <c r="A70" s="181"/>
      <c r="B70" s="179"/>
      <c r="C70" s="171"/>
      <c r="D70" s="171"/>
      <c r="E70" s="36"/>
      <c r="F70" s="46"/>
      <c r="G70" s="46"/>
      <c r="H70" s="36"/>
      <c r="I70" s="36"/>
      <c r="J70" s="46"/>
    </row>
    <row r="71" spans="1:10" ht="53.5" customHeight="1" x14ac:dyDescent="0.35">
      <c r="A71" s="181"/>
      <c r="B71" s="179"/>
      <c r="C71" s="171"/>
      <c r="D71" s="171"/>
      <c r="E71" s="36" t="s">
        <v>116</v>
      </c>
      <c r="F71" s="129"/>
      <c r="G71" s="129" t="s">
        <v>58</v>
      </c>
      <c r="H71" s="26"/>
      <c r="I71" s="26"/>
      <c r="J71" s="129"/>
    </row>
    <row r="72" spans="1:10" ht="160" customHeight="1" x14ac:dyDescent="0.35">
      <c r="A72" s="181" t="s">
        <v>186</v>
      </c>
      <c r="B72" s="179" t="s">
        <v>187</v>
      </c>
      <c r="C72" s="171">
        <v>2024</v>
      </c>
      <c r="D72" s="171">
        <v>2028</v>
      </c>
      <c r="E72" s="36" t="s">
        <v>184</v>
      </c>
      <c r="F72" s="46"/>
      <c r="G72" s="46" t="s">
        <v>897</v>
      </c>
      <c r="H72" s="36" t="s">
        <v>185</v>
      </c>
      <c r="I72" s="36"/>
      <c r="J72" s="46"/>
    </row>
    <row r="73" spans="1:10" ht="88.5" customHeight="1" x14ac:dyDescent="0.35">
      <c r="A73" s="181"/>
      <c r="B73" s="179"/>
      <c r="C73" s="171"/>
      <c r="D73" s="171"/>
      <c r="E73" s="36" t="s">
        <v>574</v>
      </c>
      <c r="F73" s="46"/>
      <c r="G73" s="46"/>
      <c r="H73" s="36"/>
      <c r="I73" s="36"/>
      <c r="J73" s="46"/>
    </row>
    <row r="74" spans="1:10" ht="62.5" customHeight="1" x14ac:dyDescent="0.35">
      <c r="A74" s="164" t="s">
        <v>188</v>
      </c>
      <c r="B74" s="179" t="s">
        <v>189</v>
      </c>
      <c r="C74" s="171">
        <v>2026</v>
      </c>
      <c r="D74" s="171">
        <v>2027</v>
      </c>
      <c r="E74" s="36" t="s">
        <v>21</v>
      </c>
      <c r="F74" s="46">
        <v>2027</v>
      </c>
      <c r="G74" s="46" t="s">
        <v>65</v>
      </c>
      <c r="H74" s="36"/>
      <c r="I74" s="36"/>
      <c r="J74" s="46"/>
    </row>
    <row r="75" spans="1:10" customFormat="1" ht="53.5" customHeight="1" x14ac:dyDescent="0.35">
      <c r="A75" s="164"/>
      <c r="B75" s="178"/>
      <c r="C75" s="180"/>
      <c r="D75" s="180"/>
      <c r="E75" s="10" t="s">
        <v>574</v>
      </c>
      <c r="F75" s="13"/>
      <c r="G75" s="13" t="s">
        <v>58</v>
      </c>
      <c r="H75" s="10"/>
      <c r="I75" s="10"/>
      <c r="J75" s="13"/>
    </row>
    <row r="76" spans="1:10" ht="66.650000000000006" customHeight="1" x14ac:dyDescent="0.35">
      <c r="A76" s="73" t="s">
        <v>191</v>
      </c>
      <c r="B76" s="60" t="s">
        <v>192</v>
      </c>
      <c r="C76" s="46">
        <v>2027</v>
      </c>
      <c r="D76" s="46">
        <v>2028</v>
      </c>
      <c r="E76" s="36" t="s">
        <v>21</v>
      </c>
      <c r="F76" s="46">
        <v>2028</v>
      </c>
      <c r="G76" s="46" t="s">
        <v>867</v>
      </c>
      <c r="H76" s="36" t="s">
        <v>866</v>
      </c>
      <c r="I76" s="36"/>
      <c r="J76" s="46"/>
    </row>
    <row r="77" spans="1:10" ht="244" customHeight="1" x14ac:dyDescent="0.35">
      <c r="A77" s="73" t="s">
        <v>193</v>
      </c>
      <c r="B77" s="60" t="s">
        <v>194</v>
      </c>
      <c r="C77" s="46">
        <v>2025</v>
      </c>
      <c r="D77" s="46">
        <v>2028</v>
      </c>
      <c r="E77" s="36" t="s">
        <v>21</v>
      </c>
      <c r="F77" s="46">
        <v>2028</v>
      </c>
      <c r="G77" s="46" t="s">
        <v>177</v>
      </c>
      <c r="H77" s="36" t="s">
        <v>195</v>
      </c>
      <c r="I77" s="36" t="s">
        <v>196</v>
      </c>
      <c r="J77" s="46" t="s">
        <v>197</v>
      </c>
    </row>
    <row r="78" spans="1:10" ht="157" customHeight="1" x14ac:dyDescent="0.35">
      <c r="A78" s="73" t="s">
        <v>198</v>
      </c>
      <c r="B78" s="47" t="s">
        <v>199</v>
      </c>
      <c r="C78" s="46">
        <v>2026</v>
      </c>
      <c r="D78" s="46">
        <v>2027</v>
      </c>
      <c r="E78" s="46" t="s">
        <v>21</v>
      </c>
      <c r="F78" s="46">
        <v>2027</v>
      </c>
      <c r="G78" s="46" t="s">
        <v>27</v>
      </c>
      <c r="H78" s="36" t="s">
        <v>865</v>
      </c>
      <c r="I78" s="49"/>
      <c r="J78" s="46"/>
    </row>
  </sheetData>
  <sheetProtection algorithmName="SHA-512" hashValue="0yz1A3YoVdswU1tXuX4iWcqX2n8hQnLWoTjSw18OYbarcMX6ekeqnH+aK3+PKp4oWRpEZWpUsd/YbIBJD55iXg==" saltValue="90O3+oFQnge3yv5QQN2x9Q==" spinCount="100000" sheet="1" objects="1" scenarios="1"/>
  <autoFilter ref="A4:J78" xr:uid="{D249FC01-79F6-4FF1-A949-BB37C272E04F}">
    <filterColumn colId="4">
      <filters>
        <filter val="AM"/>
        <filter val="Aplinkos ministerija (toliau – AM)"/>
      </filters>
    </filterColumn>
  </autoFilter>
  <mergeCells count="58">
    <mergeCell ref="A64:A65"/>
    <mergeCell ref="B64:B65"/>
    <mergeCell ref="C64:C65"/>
    <mergeCell ref="D64:D65"/>
    <mergeCell ref="A61:A63"/>
    <mergeCell ref="B61:B63"/>
    <mergeCell ref="C61:C63"/>
    <mergeCell ref="D61:D63"/>
    <mergeCell ref="A74:A75"/>
    <mergeCell ref="B74:B75"/>
    <mergeCell ref="C74:C75"/>
    <mergeCell ref="D74:D75"/>
    <mergeCell ref="A69:A71"/>
    <mergeCell ref="B69:B71"/>
    <mergeCell ref="C69:C71"/>
    <mergeCell ref="D69:D71"/>
    <mergeCell ref="A72:A73"/>
    <mergeCell ref="B72:B73"/>
    <mergeCell ref="C72:C73"/>
    <mergeCell ref="D72:D73"/>
    <mergeCell ref="A58:A59"/>
    <mergeCell ref="B58:B59"/>
    <mergeCell ref="C58:C59"/>
    <mergeCell ref="D58:D59"/>
    <mergeCell ref="E1:E3"/>
    <mergeCell ref="A43:A44"/>
    <mergeCell ref="B43:B44"/>
    <mergeCell ref="A1:A3"/>
    <mergeCell ref="B1:B3"/>
    <mergeCell ref="D7:D9"/>
    <mergeCell ref="A10:A12"/>
    <mergeCell ref="B10:B12"/>
    <mergeCell ref="C10:C12"/>
    <mergeCell ref="D10:D12"/>
    <mergeCell ref="A5:A6"/>
    <mergeCell ref="B5:B6"/>
    <mergeCell ref="H41:H43"/>
    <mergeCell ref="H1:H3"/>
    <mergeCell ref="C5:C6"/>
    <mergeCell ref="D5:D6"/>
    <mergeCell ref="C7:C9"/>
    <mergeCell ref="C1:D1"/>
    <mergeCell ref="E10:E12"/>
    <mergeCell ref="F10:F11"/>
    <mergeCell ref="G10:G11"/>
    <mergeCell ref="H10:H12"/>
    <mergeCell ref="I1:J1"/>
    <mergeCell ref="C2:C3"/>
    <mergeCell ref="D2:D3"/>
    <mergeCell ref="F2:F3"/>
    <mergeCell ref="G2:G3"/>
    <mergeCell ref="I2:I3"/>
    <mergeCell ref="J2:J3"/>
    <mergeCell ref="A7:A9"/>
    <mergeCell ref="B7:B9"/>
    <mergeCell ref="F1:G1"/>
    <mergeCell ref="C43:C44"/>
    <mergeCell ref="D43:D44"/>
  </mergeCells>
  <hyperlinks>
    <hyperlink ref="H49" location="_ftn1" display="Vykdoma. Žemės ūkio ministerija nuo 2022 m. teikia paramą[1] labdaros organizacijoms už surinktą maistą iš pirminės gamybos ir perdirbimo sektoriaus maisto tvarkymo subjektų ir išdalintą labdaros ir paramos gavėjams. Paramos suma siekia iki 0,5 Eur/kg išsaugoto maisto." xr:uid="{45F8B92F-E7E2-494A-95E6-221ED292BA6C}"/>
  </hyperlink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AEA2-B34C-403F-90CF-F09AD161BC0C}">
  <dimension ref="A1:M131"/>
  <sheetViews>
    <sheetView zoomScale="89" zoomScaleNormal="40" workbookViewId="0">
      <selection activeCell="Q33" sqref="Q33"/>
    </sheetView>
  </sheetViews>
  <sheetFormatPr defaultRowHeight="14.5" x14ac:dyDescent="0.35"/>
  <cols>
    <col min="1" max="1" width="6.54296875" customWidth="1"/>
    <col min="2" max="2" width="18.54296875" customWidth="1"/>
    <col min="3" max="3" width="9.54296875" customWidth="1"/>
    <col min="4" max="4" width="20.1796875" customWidth="1"/>
    <col min="5" max="5" width="12.7265625" customWidth="1"/>
    <col min="6" max="6" width="12.453125" customWidth="1"/>
    <col min="7" max="7" width="13.54296875" customWidth="1"/>
    <col min="8" max="8" width="12.1796875" customWidth="1"/>
    <col min="9" max="9" width="11.81640625" customWidth="1"/>
    <col min="10" max="10" width="13.26953125" customWidth="1"/>
    <col min="11" max="11" width="32.1796875" customWidth="1"/>
    <col min="12" max="12" width="43.26953125" customWidth="1"/>
    <col min="13" max="13" width="15.453125" customWidth="1"/>
  </cols>
  <sheetData>
    <row r="1" spans="1:13" ht="88.5" customHeight="1" x14ac:dyDescent="0.35">
      <c r="A1" s="186" t="s">
        <v>0</v>
      </c>
      <c r="B1" s="186" t="s">
        <v>1</v>
      </c>
      <c r="C1" s="186" t="s">
        <v>200</v>
      </c>
      <c r="D1" s="186" t="s">
        <v>201</v>
      </c>
      <c r="E1" s="186" t="s">
        <v>202</v>
      </c>
      <c r="F1" s="186"/>
      <c r="G1" s="186"/>
      <c r="H1" s="186"/>
      <c r="I1" s="1" t="s">
        <v>3</v>
      </c>
      <c r="J1" s="187" t="s">
        <v>4</v>
      </c>
      <c r="K1" s="187"/>
      <c r="L1" s="186" t="s">
        <v>6</v>
      </c>
      <c r="M1" s="186"/>
    </row>
    <row r="2" spans="1:13" ht="26.5" customHeight="1" x14ac:dyDescent="0.35">
      <c r="A2" s="186"/>
      <c r="B2" s="186"/>
      <c r="C2" s="186"/>
      <c r="D2" s="186"/>
      <c r="E2" s="186" t="s">
        <v>203</v>
      </c>
      <c r="F2" s="186" t="s">
        <v>204</v>
      </c>
      <c r="G2" s="186" t="s">
        <v>205</v>
      </c>
      <c r="H2" s="188" t="s">
        <v>1018</v>
      </c>
      <c r="I2" s="186" t="s">
        <v>206</v>
      </c>
      <c r="J2" s="187" t="s">
        <v>9</v>
      </c>
      <c r="K2" s="189" t="s">
        <v>10</v>
      </c>
      <c r="L2" s="189" t="s">
        <v>207</v>
      </c>
      <c r="M2" s="187" t="s">
        <v>12</v>
      </c>
    </row>
    <row r="3" spans="1:13" ht="45" customHeight="1" x14ac:dyDescent="0.35">
      <c r="A3" s="186"/>
      <c r="B3" s="186"/>
      <c r="C3" s="186"/>
      <c r="D3" s="186"/>
      <c r="E3" s="186"/>
      <c r="F3" s="186"/>
      <c r="G3" s="186"/>
      <c r="H3" s="188"/>
      <c r="I3" s="186"/>
      <c r="J3" s="187"/>
      <c r="K3" s="189"/>
      <c r="L3" s="189"/>
      <c r="M3" s="187"/>
    </row>
    <row r="4" spans="1:13" x14ac:dyDescent="0.35">
      <c r="A4" s="2">
        <v>1</v>
      </c>
      <c r="B4" s="2">
        <v>2</v>
      </c>
      <c r="C4" s="2">
        <v>3</v>
      </c>
      <c r="D4" s="2">
        <v>4</v>
      </c>
      <c r="E4" s="2">
        <v>5</v>
      </c>
      <c r="F4" s="2">
        <v>6</v>
      </c>
      <c r="G4" s="2">
        <v>7</v>
      </c>
      <c r="H4" s="118">
        <v>8</v>
      </c>
      <c r="I4" s="2">
        <v>9</v>
      </c>
      <c r="J4" s="2">
        <v>13</v>
      </c>
      <c r="K4" s="2">
        <v>14</v>
      </c>
      <c r="L4" s="2">
        <v>15</v>
      </c>
      <c r="M4" s="2">
        <v>16</v>
      </c>
    </row>
    <row r="5" spans="1:13" ht="199" customHeight="1" x14ac:dyDescent="0.35">
      <c r="A5" s="2" t="s">
        <v>208</v>
      </c>
      <c r="B5" s="2" t="s">
        <v>209</v>
      </c>
      <c r="C5" s="2"/>
      <c r="D5" s="2"/>
      <c r="E5" s="2"/>
      <c r="F5" s="2"/>
      <c r="G5" s="2"/>
      <c r="H5" s="118"/>
      <c r="I5" s="2"/>
      <c r="J5" s="2"/>
      <c r="K5" s="2"/>
      <c r="L5" s="2"/>
      <c r="M5" s="2"/>
    </row>
    <row r="6" spans="1:13" ht="124" customHeight="1" x14ac:dyDescent="0.35">
      <c r="A6" s="2" t="s">
        <v>210</v>
      </c>
      <c r="B6" s="2" t="s">
        <v>211</v>
      </c>
      <c r="C6" s="2" t="s">
        <v>212</v>
      </c>
      <c r="D6" s="2" t="s">
        <v>213</v>
      </c>
      <c r="E6" s="2">
        <v>-37</v>
      </c>
      <c r="F6" s="2">
        <v>-50.9</v>
      </c>
      <c r="G6" s="2">
        <v>-65</v>
      </c>
      <c r="H6" s="118">
        <v>-46.9</v>
      </c>
      <c r="I6" s="2" t="s">
        <v>15</v>
      </c>
      <c r="J6" s="2"/>
      <c r="K6" s="2"/>
      <c r="L6" s="2"/>
      <c r="M6" s="2"/>
    </row>
    <row r="7" spans="1:13" ht="171" customHeight="1" x14ac:dyDescent="0.35">
      <c r="A7" s="185" t="s">
        <v>13</v>
      </c>
      <c r="B7" s="186" t="s">
        <v>214</v>
      </c>
      <c r="C7" s="186" t="s">
        <v>215</v>
      </c>
      <c r="D7" s="186" t="s">
        <v>216</v>
      </c>
      <c r="E7" s="186"/>
      <c r="F7" s="186"/>
      <c r="G7" s="185">
        <v>2029</v>
      </c>
      <c r="H7" s="188"/>
      <c r="I7" s="5" t="s">
        <v>21</v>
      </c>
      <c r="J7" s="186">
        <v>2029</v>
      </c>
      <c r="K7" s="186" t="s">
        <v>16</v>
      </c>
      <c r="L7" s="186"/>
      <c r="M7" s="186"/>
    </row>
    <row r="8" spans="1:13" ht="120" customHeight="1" x14ac:dyDescent="0.35">
      <c r="A8" s="185"/>
      <c r="B8" s="186"/>
      <c r="C8" s="186"/>
      <c r="D8" s="186"/>
      <c r="E8" s="186"/>
      <c r="F8" s="186"/>
      <c r="G8" s="185"/>
      <c r="H8" s="188"/>
      <c r="I8" s="5" t="s">
        <v>18</v>
      </c>
      <c r="J8" s="186"/>
      <c r="K8" s="186"/>
      <c r="L8" s="186"/>
      <c r="M8" s="186"/>
    </row>
    <row r="9" spans="1:13" ht="88" customHeight="1" x14ac:dyDescent="0.35">
      <c r="A9" s="5" t="s">
        <v>217</v>
      </c>
      <c r="B9" s="1" t="s">
        <v>218</v>
      </c>
      <c r="C9" s="1" t="s">
        <v>219</v>
      </c>
      <c r="D9" s="1" t="s">
        <v>220</v>
      </c>
      <c r="E9" s="1" t="s">
        <v>221</v>
      </c>
      <c r="F9" s="1">
        <v>100</v>
      </c>
      <c r="G9" s="5">
        <v>90</v>
      </c>
      <c r="H9" s="117">
        <v>96</v>
      </c>
      <c r="I9" s="5" t="s">
        <v>222</v>
      </c>
      <c r="J9" s="1"/>
      <c r="K9" s="1"/>
      <c r="L9" s="1"/>
      <c r="M9" s="1"/>
    </row>
    <row r="10" spans="1:13" ht="117.65" customHeight="1" x14ac:dyDescent="0.35">
      <c r="A10" s="185" t="s">
        <v>19</v>
      </c>
      <c r="B10" s="186" t="s">
        <v>223</v>
      </c>
      <c r="C10" s="186" t="s">
        <v>224</v>
      </c>
      <c r="D10" s="186" t="s">
        <v>225</v>
      </c>
      <c r="E10" s="186"/>
      <c r="F10" s="186">
        <v>2025</v>
      </c>
      <c r="G10" s="185">
        <v>2027</v>
      </c>
      <c r="H10" s="188"/>
      <c r="I10" s="5" t="s">
        <v>222</v>
      </c>
      <c r="J10" s="3"/>
      <c r="K10" s="3" t="s">
        <v>922</v>
      </c>
      <c r="L10" s="3"/>
      <c r="M10" s="3"/>
    </row>
    <row r="11" spans="1:13" ht="33" customHeight="1" x14ac:dyDescent="0.35">
      <c r="A11" s="185"/>
      <c r="B11" s="186"/>
      <c r="C11" s="186"/>
      <c r="D11" s="186"/>
      <c r="E11" s="186"/>
      <c r="F11" s="186"/>
      <c r="G11" s="185"/>
      <c r="H11" s="188"/>
      <c r="I11" s="185" t="s">
        <v>226</v>
      </c>
      <c r="J11" s="185"/>
      <c r="K11" s="185" t="s">
        <v>922</v>
      </c>
      <c r="L11" s="185"/>
      <c r="M11" s="185"/>
    </row>
    <row r="12" spans="1:13" ht="78.650000000000006" customHeight="1" x14ac:dyDescent="0.35">
      <c r="A12" s="185"/>
      <c r="B12" s="186"/>
      <c r="C12" s="186"/>
      <c r="D12" s="186"/>
      <c r="E12" s="186"/>
      <c r="F12" s="186"/>
      <c r="G12" s="185"/>
      <c r="H12" s="188"/>
      <c r="I12" s="185"/>
      <c r="J12" s="185"/>
      <c r="K12" s="185"/>
      <c r="L12" s="185"/>
      <c r="M12" s="185"/>
    </row>
    <row r="13" spans="1:13" ht="141" customHeight="1" x14ac:dyDescent="0.35">
      <c r="A13" s="185" t="s">
        <v>24</v>
      </c>
      <c r="B13" s="186" t="s">
        <v>227</v>
      </c>
      <c r="C13" s="186" t="s">
        <v>228</v>
      </c>
      <c r="D13" s="186" t="s">
        <v>229</v>
      </c>
      <c r="E13" s="186"/>
      <c r="F13" s="186"/>
      <c r="G13" s="185" t="s">
        <v>230</v>
      </c>
      <c r="H13" s="188"/>
      <c r="I13" s="185" t="s">
        <v>26</v>
      </c>
      <c r="J13" s="185">
        <v>2024</v>
      </c>
      <c r="K13" s="185"/>
      <c r="L13" s="185"/>
      <c r="M13" s="185"/>
    </row>
    <row r="14" spans="1:13" ht="90.65" customHeight="1" x14ac:dyDescent="0.35">
      <c r="A14" s="185"/>
      <c r="B14" s="186"/>
      <c r="C14" s="186"/>
      <c r="D14" s="186"/>
      <c r="E14" s="186"/>
      <c r="F14" s="186"/>
      <c r="G14" s="185"/>
      <c r="H14" s="188"/>
      <c r="I14" s="185"/>
      <c r="J14" s="185"/>
      <c r="K14" s="185"/>
      <c r="L14" s="185"/>
      <c r="M14" s="185"/>
    </row>
    <row r="15" spans="1:13" ht="63" customHeight="1" x14ac:dyDescent="0.35">
      <c r="A15" s="185"/>
      <c r="B15" s="186"/>
      <c r="C15" s="186"/>
      <c r="D15" s="186"/>
      <c r="E15" s="186"/>
      <c r="F15" s="186"/>
      <c r="G15" s="185"/>
      <c r="H15" s="188"/>
      <c r="I15" s="185"/>
      <c r="J15" s="185"/>
      <c r="K15" s="185"/>
      <c r="L15" s="185"/>
      <c r="M15" s="185"/>
    </row>
    <row r="16" spans="1:13" ht="104.15" customHeight="1" x14ac:dyDescent="0.35">
      <c r="A16" s="3" t="s">
        <v>29</v>
      </c>
      <c r="B16" s="2" t="s">
        <v>231</v>
      </c>
      <c r="C16" s="2" t="s">
        <v>232</v>
      </c>
      <c r="D16" s="2" t="s">
        <v>233</v>
      </c>
      <c r="E16" s="2"/>
      <c r="F16" s="2"/>
      <c r="G16" s="3" t="s">
        <v>234</v>
      </c>
      <c r="H16" s="118">
        <v>398</v>
      </c>
      <c r="I16" s="3" t="s">
        <v>32</v>
      </c>
      <c r="J16" s="3"/>
      <c r="K16" s="3" t="s">
        <v>58</v>
      </c>
      <c r="L16" s="3"/>
      <c r="M16" s="3"/>
    </row>
    <row r="17" spans="1:13" ht="209.15" customHeight="1" x14ac:dyDescent="0.35">
      <c r="A17" s="195" t="s">
        <v>34</v>
      </c>
      <c r="B17" s="197" t="s">
        <v>235</v>
      </c>
      <c r="C17" s="197" t="s">
        <v>236</v>
      </c>
      <c r="D17" s="197" t="s">
        <v>237</v>
      </c>
      <c r="E17" s="197"/>
      <c r="F17" s="197"/>
      <c r="G17" s="195"/>
      <c r="H17" s="210" t="s">
        <v>238</v>
      </c>
      <c r="I17" s="3" t="s">
        <v>21</v>
      </c>
      <c r="J17" s="3"/>
      <c r="K17" s="3"/>
      <c r="L17" s="3"/>
      <c r="M17" s="3"/>
    </row>
    <row r="18" spans="1:13" ht="66.650000000000006" customHeight="1" x14ac:dyDescent="0.35">
      <c r="A18" s="196"/>
      <c r="B18" s="198"/>
      <c r="C18" s="198"/>
      <c r="D18" s="198"/>
      <c r="E18" s="198"/>
      <c r="F18" s="198"/>
      <c r="G18" s="196"/>
      <c r="H18" s="212"/>
      <c r="I18" s="4" t="s">
        <v>36</v>
      </c>
      <c r="J18" s="1"/>
      <c r="K18" s="1"/>
      <c r="L18" s="1"/>
      <c r="M18" s="1"/>
    </row>
    <row r="19" spans="1:13" ht="61" hidden="1" customHeight="1" x14ac:dyDescent="0.35">
      <c r="A19" s="5"/>
      <c r="B19" s="1"/>
      <c r="C19" s="1"/>
      <c r="D19" s="1"/>
      <c r="E19" s="2"/>
      <c r="F19" s="2"/>
      <c r="G19" s="3"/>
      <c r="H19" s="118"/>
      <c r="I19" s="4"/>
      <c r="J19" s="1"/>
      <c r="K19" s="1"/>
      <c r="L19" s="1"/>
      <c r="M19" s="1"/>
    </row>
    <row r="20" spans="1:13" ht="61" hidden="1" customHeight="1" x14ac:dyDescent="0.35">
      <c r="A20" s="5"/>
      <c r="B20" s="1"/>
      <c r="C20" s="1"/>
      <c r="D20" s="1"/>
      <c r="E20" s="2"/>
      <c r="F20" s="2"/>
      <c r="G20" s="3"/>
      <c r="H20" s="118"/>
      <c r="I20" s="4"/>
      <c r="J20" s="1"/>
      <c r="K20" s="1"/>
      <c r="L20" s="1"/>
      <c r="M20" s="1"/>
    </row>
    <row r="21" spans="1:13" ht="81.650000000000006" customHeight="1" x14ac:dyDescent="0.35">
      <c r="A21" s="5" t="s">
        <v>239</v>
      </c>
      <c r="B21" s="1" t="s">
        <v>240</v>
      </c>
      <c r="C21" s="1"/>
      <c r="D21" s="1"/>
      <c r="E21" s="2"/>
      <c r="F21" s="2"/>
      <c r="G21" s="3"/>
      <c r="H21" s="118"/>
      <c r="I21" s="4"/>
      <c r="J21" s="1"/>
      <c r="K21" s="1"/>
      <c r="L21" s="1"/>
      <c r="M21" s="1"/>
    </row>
    <row r="22" spans="1:13" ht="93" customHeight="1" x14ac:dyDescent="0.35">
      <c r="A22" s="3" t="s">
        <v>37</v>
      </c>
      <c r="B22" s="2" t="s">
        <v>241</v>
      </c>
      <c r="C22" s="2" t="s">
        <v>242</v>
      </c>
      <c r="D22" s="2" t="s">
        <v>243</v>
      </c>
      <c r="E22" s="2"/>
      <c r="F22" s="2"/>
      <c r="G22" s="3" t="s">
        <v>244</v>
      </c>
      <c r="H22" s="118"/>
      <c r="I22" s="3" t="s">
        <v>21</v>
      </c>
      <c r="J22" s="3">
        <v>2025</v>
      </c>
      <c r="K22" s="76" t="s">
        <v>27</v>
      </c>
      <c r="L22" s="4"/>
      <c r="M22" s="4"/>
    </row>
    <row r="23" spans="1:13" ht="90.65" customHeight="1" x14ac:dyDescent="0.35">
      <c r="A23" s="3" t="s">
        <v>39</v>
      </c>
      <c r="B23" s="2" t="s">
        <v>245</v>
      </c>
      <c r="C23" s="2" t="s">
        <v>246</v>
      </c>
      <c r="D23" s="2" t="s">
        <v>247</v>
      </c>
      <c r="E23" s="1"/>
      <c r="F23" s="1">
        <v>2026</v>
      </c>
      <c r="G23" s="5"/>
      <c r="H23" s="117"/>
      <c r="I23" s="5" t="s">
        <v>21</v>
      </c>
      <c r="J23" s="3"/>
      <c r="K23" s="3" t="s">
        <v>973</v>
      </c>
      <c r="L23" s="3"/>
      <c r="M23" s="3"/>
    </row>
    <row r="24" spans="1:13" ht="85" customHeight="1" x14ac:dyDescent="0.35">
      <c r="A24" s="3" t="s">
        <v>41</v>
      </c>
      <c r="B24" s="2" t="s">
        <v>248</v>
      </c>
      <c r="C24" s="2" t="s">
        <v>249</v>
      </c>
      <c r="D24" s="2" t="s">
        <v>250</v>
      </c>
      <c r="E24" s="1"/>
      <c r="F24" s="1">
        <v>2024</v>
      </c>
      <c r="G24" s="5"/>
      <c r="H24" s="117"/>
      <c r="I24" s="5" t="s">
        <v>251</v>
      </c>
      <c r="J24" s="3"/>
      <c r="K24" s="3" t="s">
        <v>965</v>
      </c>
      <c r="L24" s="3" t="s">
        <v>970</v>
      </c>
      <c r="M24" s="3">
        <v>2026</v>
      </c>
    </row>
    <row r="25" spans="1:13" ht="85" customHeight="1" x14ac:dyDescent="0.35">
      <c r="A25" s="3" t="s">
        <v>252</v>
      </c>
      <c r="B25" s="2" t="s">
        <v>253</v>
      </c>
      <c r="C25" s="2"/>
      <c r="D25" s="2"/>
      <c r="E25" s="1"/>
      <c r="F25" s="1"/>
      <c r="G25" s="5"/>
      <c r="H25" s="117"/>
      <c r="I25" s="5"/>
      <c r="J25" s="3"/>
      <c r="K25" s="3"/>
      <c r="L25" s="3"/>
      <c r="M25" s="3"/>
    </row>
    <row r="26" spans="1:13" ht="116.5" customHeight="1" x14ac:dyDescent="0.35">
      <c r="A26" s="3" t="s">
        <v>254</v>
      </c>
      <c r="B26" s="2" t="s">
        <v>255</v>
      </c>
      <c r="C26" s="2" t="s">
        <v>256</v>
      </c>
      <c r="D26" s="2" t="s">
        <v>257</v>
      </c>
      <c r="E26" s="1" t="s">
        <v>258</v>
      </c>
      <c r="F26" s="1">
        <v>1.1000000000000001</v>
      </c>
      <c r="G26" s="5">
        <v>1.5</v>
      </c>
      <c r="H26" s="119" t="s">
        <v>259</v>
      </c>
      <c r="I26" s="5" t="s">
        <v>48</v>
      </c>
      <c r="K26" s="33" t="s">
        <v>260</v>
      </c>
      <c r="L26" s="3"/>
      <c r="M26" s="3"/>
    </row>
    <row r="27" spans="1:13" ht="95.15" customHeight="1" x14ac:dyDescent="0.35">
      <c r="A27" s="3" t="s">
        <v>43</v>
      </c>
      <c r="B27" s="6" t="s">
        <v>261</v>
      </c>
      <c r="C27" s="6" t="s">
        <v>262</v>
      </c>
      <c r="D27" s="6" t="s">
        <v>263</v>
      </c>
      <c r="E27" s="21"/>
      <c r="F27" s="21">
        <v>1</v>
      </c>
      <c r="G27" s="5">
        <v>1</v>
      </c>
      <c r="H27" s="117"/>
      <c r="I27" s="5" t="s">
        <v>45</v>
      </c>
      <c r="J27" s="3"/>
      <c r="K27" s="3"/>
      <c r="L27" s="3"/>
      <c r="M27" s="3"/>
    </row>
    <row r="28" spans="1:13" ht="110.15" customHeight="1" x14ac:dyDescent="0.35">
      <c r="A28" s="3" t="s">
        <v>46</v>
      </c>
      <c r="B28" s="2" t="s">
        <v>264</v>
      </c>
      <c r="C28" s="2" t="s">
        <v>265</v>
      </c>
      <c r="D28" s="2" t="s">
        <v>266</v>
      </c>
      <c r="E28" s="1" t="s">
        <v>267</v>
      </c>
      <c r="F28" s="1"/>
      <c r="G28" s="5" t="s">
        <v>268</v>
      </c>
      <c r="H28" s="117" t="s">
        <v>269</v>
      </c>
      <c r="I28" s="5" t="s">
        <v>48</v>
      </c>
      <c r="J28" s="3"/>
      <c r="K28" s="3"/>
      <c r="L28" s="3"/>
      <c r="M28" s="3"/>
    </row>
    <row r="29" spans="1:13" ht="39" customHeight="1" x14ac:dyDescent="0.35">
      <c r="A29" s="185" t="s">
        <v>50</v>
      </c>
      <c r="B29" s="186" t="s">
        <v>270</v>
      </c>
      <c r="C29" s="186" t="s">
        <v>271</v>
      </c>
      <c r="D29" s="186" t="s">
        <v>272</v>
      </c>
      <c r="E29" s="186"/>
      <c r="F29" s="186"/>
      <c r="G29" s="191" t="s">
        <v>273</v>
      </c>
      <c r="H29" s="188"/>
      <c r="I29" s="185" t="s">
        <v>21</v>
      </c>
      <c r="J29" s="185"/>
      <c r="K29" s="185" t="s">
        <v>16</v>
      </c>
      <c r="L29" s="190" t="s">
        <v>975</v>
      </c>
      <c r="M29" s="190">
        <v>2027</v>
      </c>
    </row>
    <row r="30" spans="1:13" ht="126.65" customHeight="1" x14ac:dyDescent="0.35">
      <c r="A30" s="185"/>
      <c r="B30" s="186"/>
      <c r="C30" s="186"/>
      <c r="D30" s="186"/>
      <c r="E30" s="186"/>
      <c r="F30" s="186"/>
      <c r="G30" s="192"/>
      <c r="H30" s="188"/>
      <c r="I30" s="185"/>
      <c r="J30" s="185"/>
      <c r="K30" s="185"/>
      <c r="L30" s="190"/>
      <c r="M30" s="190"/>
    </row>
    <row r="31" spans="1:13" ht="148.5" customHeight="1" x14ac:dyDescent="0.35">
      <c r="A31" s="3" t="s">
        <v>52</v>
      </c>
      <c r="B31" s="2" t="s">
        <v>274</v>
      </c>
      <c r="C31" s="2" t="s">
        <v>275</v>
      </c>
      <c r="D31" s="2" t="s">
        <v>276</v>
      </c>
      <c r="E31" s="2"/>
      <c r="F31" s="2"/>
      <c r="G31" s="5" t="s">
        <v>277</v>
      </c>
      <c r="H31" s="117"/>
      <c r="I31" s="5" t="s">
        <v>48</v>
      </c>
      <c r="J31" s="3"/>
      <c r="K31" s="3"/>
      <c r="L31" s="3" t="s">
        <v>54</v>
      </c>
      <c r="M31" s="3"/>
    </row>
    <row r="32" spans="1:13" ht="102" customHeight="1" x14ac:dyDescent="0.35">
      <c r="A32" s="3" t="s">
        <v>278</v>
      </c>
      <c r="B32" s="2" t="s">
        <v>279</v>
      </c>
      <c r="C32" s="2" t="s">
        <v>280</v>
      </c>
      <c r="D32" s="2" t="s">
        <v>281</v>
      </c>
      <c r="E32" s="2">
        <v>-23.5</v>
      </c>
      <c r="F32" s="2">
        <v>2.2000000000000002</v>
      </c>
      <c r="G32" s="5">
        <v>-19</v>
      </c>
      <c r="H32" s="117">
        <v>-35</v>
      </c>
      <c r="I32" s="15" t="s">
        <v>48</v>
      </c>
      <c r="J32" s="3"/>
      <c r="K32" s="3"/>
      <c r="L32" s="33" t="s">
        <v>282</v>
      </c>
      <c r="M32" s="3"/>
    </row>
    <row r="33" spans="1:13" ht="215.5" customHeight="1" x14ac:dyDescent="0.35">
      <c r="A33" s="3" t="s">
        <v>55</v>
      </c>
      <c r="B33" s="6" t="s">
        <v>283</v>
      </c>
      <c r="C33" s="6" t="s">
        <v>284</v>
      </c>
      <c r="D33" s="6" t="s">
        <v>285</v>
      </c>
      <c r="E33" s="6"/>
      <c r="F33" s="6"/>
      <c r="G33" s="5">
        <v>143.44</v>
      </c>
      <c r="H33" s="117"/>
      <c r="I33" s="5" t="s">
        <v>48</v>
      </c>
      <c r="J33" s="3"/>
      <c r="K33" s="3"/>
      <c r="L33" s="3" t="s">
        <v>286</v>
      </c>
      <c r="M33" s="3"/>
    </row>
    <row r="34" spans="1:13" ht="88.5" customHeight="1" x14ac:dyDescent="0.35">
      <c r="A34" s="5" t="s">
        <v>60</v>
      </c>
      <c r="B34" s="1" t="s">
        <v>287</v>
      </c>
      <c r="C34" s="1" t="s">
        <v>288</v>
      </c>
      <c r="D34" s="1" t="s">
        <v>289</v>
      </c>
      <c r="E34" s="1"/>
      <c r="F34" s="1"/>
      <c r="G34" s="5">
        <v>260</v>
      </c>
      <c r="H34" s="117"/>
      <c r="I34" s="5" t="s">
        <v>48</v>
      </c>
      <c r="J34" s="5"/>
      <c r="K34" s="5"/>
      <c r="L34" s="78" t="s">
        <v>290</v>
      </c>
      <c r="M34" s="5"/>
    </row>
    <row r="35" spans="1:13" ht="68.150000000000006" customHeight="1" x14ac:dyDescent="0.35">
      <c r="A35" s="3" t="s">
        <v>63</v>
      </c>
      <c r="B35" s="7" t="s">
        <v>291</v>
      </c>
      <c r="C35" s="7" t="s">
        <v>292</v>
      </c>
      <c r="D35" s="7" t="s">
        <v>293</v>
      </c>
      <c r="E35" s="1" t="s">
        <v>267</v>
      </c>
      <c r="F35" s="7"/>
      <c r="G35" s="5" t="s">
        <v>294</v>
      </c>
      <c r="H35" s="118" t="s">
        <v>295</v>
      </c>
      <c r="I35" s="5" t="s">
        <v>48</v>
      </c>
      <c r="J35" s="3"/>
      <c r="K35" s="3"/>
      <c r="L35" s="3"/>
      <c r="M35" s="3"/>
    </row>
    <row r="36" spans="1:13" ht="49" customHeight="1" x14ac:dyDescent="0.35">
      <c r="A36" s="185" t="s">
        <v>67</v>
      </c>
      <c r="B36" s="193" t="s">
        <v>296</v>
      </c>
      <c r="C36" s="193" t="s">
        <v>297</v>
      </c>
      <c r="D36" s="217"/>
      <c r="E36" s="193"/>
      <c r="F36" s="193"/>
      <c r="G36" s="185"/>
      <c r="H36" s="188"/>
      <c r="I36" s="185" t="s">
        <v>48</v>
      </c>
      <c r="J36" s="185"/>
      <c r="K36" s="185"/>
      <c r="L36" s="185"/>
      <c r="M36" s="185"/>
    </row>
    <row r="37" spans="1:13" ht="32.5" customHeight="1" x14ac:dyDescent="0.35">
      <c r="A37" s="185"/>
      <c r="B37" s="193"/>
      <c r="C37" s="193"/>
      <c r="D37" s="218"/>
      <c r="E37" s="193"/>
      <c r="F37" s="193"/>
      <c r="G37" s="185"/>
      <c r="H37" s="188"/>
      <c r="I37" s="185"/>
      <c r="J37" s="185"/>
      <c r="K37" s="185"/>
      <c r="L37" s="185"/>
      <c r="M37" s="185"/>
    </row>
    <row r="38" spans="1:13" ht="77.5" customHeight="1" x14ac:dyDescent="0.35">
      <c r="A38" s="5" t="s">
        <v>298</v>
      </c>
      <c r="B38" s="8" t="s">
        <v>299</v>
      </c>
      <c r="C38" s="8"/>
      <c r="D38" s="8"/>
      <c r="E38" s="8"/>
      <c r="F38" s="8"/>
      <c r="G38" s="5"/>
      <c r="H38" s="117"/>
      <c r="I38" s="5"/>
      <c r="J38" s="5"/>
      <c r="K38" s="5"/>
      <c r="L38" s="5"/>
      <c r="M38" s="5"/>
    </row>
    <row r="39" spans="1:13" ht="102.65" customHeight="1" x14ac:dyDescent="0.35">
      <c r="A39" s="5" t="s">
        <v>300</v>
      </c>
      <c r="B39" s="8" t="s">
        <v>301</v>
      </c>
      <c r="C39" s="8"/>
      <c r="D39" s="8"/>
      <c r="E39" s="8"/>
      <c r="F39" s="8"/>
      <c r="G39" s="5"/>
      <c r="H39" s="117"/>
      <c r="I39" s="5"/>
      <c r="J39" s="5"/>
      <c r="K39" s="5"/>
      <c r="L39" s="5"/>
      <c r="M39" s="5"/>
    </row>
    <row r="40" spans="1:13" ht="77.150000000000006" customHeight="1" x14ac:dyDescent="0.35">
      <c r="A40" s="3" t="s">
        <v>70</v>
      </c>
      <c r="B40" s="7" t="s">
        <v>302</v>
      </c>
      <c r="C40" s="7" t="s">
        <v>303</v>
      </c>
      <c r="D40" s="7" t="s">
        <v>304</v>
      </c>
      <c r="E40" s="7"/>
      <c r="F40" s="14" t="s">
        <v>305</v>
      </c>
      <c r="G40" s="5"/>
      <c r="H40" s="117"/>
      <c r="I40" s="5" t="s">
        <v>21</v>
      </c>
      <c r="J40" s="9"/>
      <c r="K40" s="9"/>
      <c r="L40" s="9"/>
      <c r="M40" s="9"/>
    </row>
    <row r="41" spans="1:13" ht="49.5" customHeight="1" x14ac:dyDescent="0.35">
      <c r="A41" s="4" t="s">
        <v>306</v>
      </c>
      <c r="B41" s="23" t="s">
        <v>307</v>
      </c>
      <c r="C41" s="4"/>
      <c r="D41" s="4"/>
      <c r="E41" s="4"/>
      <c r="F41" s="4"/>
      <c r="G41" s="4"/>
      <c r="H41" s="120"/>
      <c r="I41" s="4"/>
      <c r="J41" s="3"/>
      <c r="K41" s="3"/>
      <c r="L41" s="3"/>
      <c r="M41" s="3"/>
    </row>
    <row r="42" spans="1:13" ht="49" customHeight="1" x14ac:dyDescent="0.35">
      <c r="A42" s="3" t="s">
        <v>71</v>
      </c>
      <c r="B42" s="2" t="s">
        <v>308</v>
      </c>
      <c r="C42" s="2" t="s">
        <v>309</v>
      </c>
      <c r="D42" s="2" t="s">
        <v>310</v>
      </c>
      <c r="E42" s="2"/>
      <c r="F42" s="2"/>
      <c r="G42" s="3" t="s">
        <v>311</v>
      </c>
      <c r="H42" s="118"/>
      <c r="I42" s="3" t="s">
        <v>74</v>
      </c>
      <c r="J42" s="3"/>
      <c r="K42" s="3"/>
      <c r="L42" s="3"/>
      <c r="M42" s="3"/>
    </row>
    <row r="43" spans="1:13" ht="71.5" customHeight="1" x14ac:dyDescent="0.35">
      <c r="A43" s="185" t="s">
        <v>75</v>
      </c>
      <c r="B43" s="186" t="s">
        <v>312</v>
      </c>
      <c r="C43" s="186" t="s">
        <v>313</v>
      </c>
      <c r="D43" s="186" t="s">
        <v>314</v>
      </c>
      <c r="E43" s="186"/>
      <c r="F43" s="186"/>
      <c r="G43" s="185" t="s">
        <v>315</v>
      </c>
      <c r="H43" s="188"/>
      <c r="I43" s="185" t="s">
        <v>78</v>
      </c>
      <c r="J43" s="185"/>
      <c r="K43" s="185"/>
      <c r="L43" s="185"/>
      <c r="M43" s="185"/>
    </row>
    <row r="44" spans="1:13" ht="31" customHeight="1" x14ac:dyDescent="0.35">
      <c r="A44" s="185"/>
      <c r="B44" s="186"/>
      <c r="C44" s="186"/>
      <c r="D44" s="186"/>
      <c r="E44" s="186"/>
      <c r="F44" s="186"/>
      <c r="G44" s="185"/>
      <c r="H44" s="188"/>
      <c r="I44" s="185"/>
      <c r="J44" s="185"/>
      <c r="K44" s="185"/>
      <c r="L44" s="185"/>
      <c r="M44" s="185"/>
    </row>
    <row r="45" spans="1:13" ht="67.5" customHeight="1" x14ac:dyDescent="0.35">
      <c r="A45" s="185" t="s">
        <v>79</v>
      </c>
      <c r="B45" s="186" t="s">
        <v>316</v>
      </c>
      <c r="C45" s="186" t="s">
        <v>317</v>
      </c>
      <c r="D45" s="186" t="s">
        <v>318</v>
      </c>
      <c r="E45" s="186"/>
      <c r="F45" s="186"/>
      <c r="G45" s="185">
        <v>10</v>
      </c>
      <c r="H45" s="188"/>
      <c r="I45" s="185" t="s">
        <v>78</v>
      </c>
      <c r="J45" s="185"/>
      <c r="K45" s="185"/>
      <c r="L45" s="185"/>
      <c r="M45" s="185"/>
    </row>
    <row r="46" spans="1:13" ht="40" customHeight="1" x14ac:dyDescent="0.35">
      <c r="A46" s="185"/>
      <c r="B46" s="186"/>
      <c r="C46" s="186"/>
      <c r="D46" s="186"/>
      <c r="E46" s="186"/>
      <c r="F46" s="186"/>
      <c r="G46" s="185"/>
      <c r="H46" s="188"/>
      <c r="I46" s="185"/>
      <c r="J46" s="185"/>
      <c r="K46" s="185"/>
      <c r="L46" s="185"/>
      <c r="M46" s="185"/>
    </row>
    <row r="47" spans="1:13" ht="40" customHeight="1" x14ac:dyDescent="0.35">
      <c r="A47" s="5" t="s">
        <v>319</v>
      </c>
      <c r="B47" s="1" t="s">
        <v>320</v>
      </c>
      <c r="C47" s="1"/>
      <c r="D47" s="1"/>
      <c r="E47" s="1"/>
      <c r="F47" s="1"/>
      <c r="G47" s="5"/>
      <c r="H47" s="117"/>
      <c r="I47" s="5"/>
      <c r="J47" s="5"/>
      <c r="K47" s="5"/>
      <c r="L47" s="5"/>
      <c r="M47" s="5"/>
    </row>
    <row r="48" spans="1:13" ht="84.65" customHeight="1" x14ac:dyDescent="0.35">
      <c r="A48" s="3" t="s">
        <v>81</v>
      </c>
      <c r="B48" s="7" t="s">
        <v>321</v>
      </c>
      <c r="C48" s="7" t="s">
        <v>322</v>
      </c>
      <c r="D48" s="7" t="s">
        <v>323</v>
      </c>
      <c r="E48" s="7"/>
      <c r="F48" s="7"/>
      <c r="G48" s="3"/>
      <c r="H48" s="121"/>
      <c r="I48" s="5" t="s">
        <v>21</v>
      </c>
      <c r="J48" s="9"/>
      <c r="K48" s="9"/>
      <c r="L48" s="9"/>
      <c r="M48" s="9"/>
    </row>
    <row r="49" spans="1:13" ht="84.65" customHeight="1" x14ac:dyDescent="0.35">
      <c r="A49" s="3" t="s">
        <v>324</v>
      </c>
      <c r="B49" s="7" t="s">
        <v>325</v>
      </c>
      <c r="C49" s="7" t="s">
        <v>326</v>
      </c>
      <c r="D49" s="7" t="s">
        <v>327</v>
      </c>
      <c r="E49" s="1" t="s">
        <v>328</v>
      </c>
      <c r="F49" s="1">
        <v>584</v>
      </c>
      <c r="G49" s="12">
        <v>5336</v>
      </c>
      <c r="H49" s="117" t="s">
        <v>329</v>
      </c>
      <c r="I49" s="5" t="s">
        <v>21</v>
      </c>
      <c r="J49" s="9"/>
      <c r="K49" s="9"/>
      <c r="L49" s="9"/>
    </row>
    <row r="50" spans="1:13" ht="182" x14ac:dyDescent="0.35">
      <c r="A50" s="3" t="s">
        <v>84</v>
      </c>
      <c r="B50" s="7" t="s">
        <v>330</v>
      </c>
      <c r="C50" s="7" t="s">
        <v>331</v>
      </c>
      <c r="D50" s="16" t="s">
        <v>332</v>
      </c>
      <c r="E50" s="7"/>
      <c r="F50" s="14">
        <v>22000</v>
      </c>
      <c r="G50" s="5"/>
      <c r="H50" s="117" t="s">
        <v>333</v>
      </c>
      <c r="I50" s="5" t="s">
        <v>21</v>
      </c>
      <c r="J50" s="9"/>
      <c r="K50" s="9" t="s">
        <v>877</v>
      </c>
      <c r="L50" s="9" t="s">
        <v>976</v>
      </c>
      <c r="M50" s="9">
        <v>2026</v>
      </c>
    </row>
    <row r="51" spans="1:13" ht="144.65" customHeight="1" x14ac:dyDescent="0.35">
      <c r="A51" s="3" t="s">
        <v>86</v>
      </c>
      <c r="B51" s="2" t="s">
        <v>334</v>
      </c>
      <c r="C51" s="2" t="s">
        <v>335</v>
      </c>
      <c r="D51" s="2" t="s">
        <v>336</v>
      </c>
      <c r="E51" s="2"/>
      <c r="F51" s="1" t="s">
        <v>337</v>
      </c>
      <c r="G51" s="5"/>
      <c r="H51" s="117" t="s">
        <v>338</v>
      </c>
      <c r="I51" s="5" t="s">
        <v>21</v>
      </c>
      <c r="J51" s="9"/>
      <c r="K51" s="9" t="s">
        <v>965</v>
      </c>
      <c r="L51" s="9" t="s">
        <v>968</v>
      </c>
      <c r="M51" s="9">
        <v>2026</v>
      </c>
    </row>
    <row r="52" spans="1:13" ht="162" customHeight="1" x14ac:dyDescent="0.35">
      <c r="A52" s="3" t="s">
        <v>88</v>
      </c>
      <c r="B52" s="2" t="s">
        <v>339</v>
      </c>
      <c r="C52" s="2" t="s">
        <v>340</v>
      </c>
      <c r="D52" s="2" t="s">
        <v>341</v>
      </c>
      <c r="E52" s="2"/>
      <c r="F52" s="1" t="s">
        <v>342</v>
      </c>
      <c r="G52" s="5"/>
      <c r="H52" s="117" t="s">
        <v>343</v>
      </c>
      <c r="I52" s="5" t="s">
        <v>21</v>
      </c>
      <c r="J52" s="9">
        <v>2023</v>
      </c>
      <c r="K52" s="9" t="s">
        <v>27</v>
      </c>
      <c r="L52" s="9"/>
      <c r="M52" s="9"/>
    </row>
    <row r="53" spans="1:13" ht="78" customHeight="1" x14ac:dyDescent="0.35">
      <c r="A53" s="185" t="s">
        <v>344</v>
      </c>
      <c r="B53" s="186" t="s">
        <v>345</v>
      </c>
      <c r="C53" s="7" t="s">
        <v>346</v>
      </c>
      <c r="D53" s="7" t="s">
        <v>327</v>
      </c>
      <c r="E53" s="1" t="s">
        <v>328</v>
      </c>
      <c r="F53" s="1">
        <v>584</v>
      </c>
      <c r="G53" s="12">
        <v>5336</v>
      </c>
      <c r="H53" s="117" t="s">
        <v>329</v>
      </c>
      <c r="I53" s="5" t="s">
        <v>21</v>
      </c>
      <c r="J53" s="9"/>
      <c r="K53" s="9"/>
      <c r="L53" s="9"/>
      <c r="M53" s="9"/>
    </row>
    <row r="54" spans="1:13" ht="59.15" customHeight="1" x14ac:dyDescent="0.35">
      <c r="A54" s="185"/>
      <c r="B54" s="186"/>
      <c r="C54" s="2" t="s">
        <v>347</v>
      </c>
      <c r="D54" s="22" t="s">
        <v>348</v>
      </c>
      <c r="E54" s="1" t="s">
        <v>328</v>
      </c>
      <c r="F54" s="14">
        <v>3936</v>
      </c>
      <c r="G54" s="12">
        <v>10500</v>
      </c>
      <c r="H54" s="117" t="s">
        <v>329</v>
      </c>
      <c r="I54" s="5" t="s">
        <v>21</v>
      </c>
      <c r="J54" s="9"/>
      <c r="K54" s="9"/>
      <c r="L54" s="9"/>
      <c r="M54" s="9"/>
    </row>
    <row r="55" spans="1:13" ht="53.5" customHeight="1" x14ac:dyDescent="0.35">
      <c r="A55" s="3" t="s">
        <v>90</v>
      </c>
      <c r="B55" s="7" t="s">
        <v>349</v>
      </c>
      <c r="C55" s="7" t="s">
        <v>350</v>
      </c>
      <c r="D55" s="7" t="s">
        <v>351</v>
      </c>
      <c r="E55" s="1"/>
      <c r="F55" s="1"/>
      <c r="G55" s="5">
        <v>3590</v>
      </c>
      <c r="H55" s="117">
        <v>4419</v>
      </c>
      <c r="I55" s="5" t="s">
        <v>21</v>
      </c>
      <c r="J55" s="9"/>
      <c r="K55" s="5">
        <v>4419</v>
      </c>
      <c r="L55" s="9"/>
      <c r="M55" s="9"/>
    </row>
    <row r="56" spans="1:13" ht="255.65" customHeight="1" x14ac:dyDescent="0.35">
      <c r="A56" s="3" t="s">
        <v>92</v>
      </c>
      <c r="B56" s="2" t="s">
        <v>352</v>
      </c>
      <c r="C56" s="2" t="s">
        <v>353</v>
      </c>
      <c r="D56" s="2" t="s">
        <v>354</v>
      </c>
      <c r="E56" s="1"/>
      <c r="F56" s="1"/>
      <c r="G56" s="5" t="s">
        <v>355</v>
      </c>
      <c r="H56" s="117">
        <v>93</v>
      </c>
      <c r="I56" s="5" t="s">
        <v>21</v>
      </c>
      <c r="J56" s="9">
        <v>2025</v>
      </c>
      <c r="K56" s="41" t="s">
        <v>896</v>
      </c>
      <c r="L56" s="9"/>
      <c r="M56" s="9"/>
    </row>
    <row r="57" spans="1:13" ht="65" x14ac:dyDescent="0.35">
      <c r="A57" s="3" t="s">
        <v>94</v>
      </c>
      <c r="B57" s="7" t="s">
        <v>356</v>
      </c>
      <c r="C57" s="7" t="s">
        <v>357</v>
      </c>
      <c r="D57" s="7" t="s">
        <v>358</v>
      </c>
      <c r="E57" s="1"/>
      <c r="F57" s="1"/>
      <c r="G57" s="17">
        <v>133333</v>
      </c>
      <c r="H57" s="122">
        <v>119040</v>
      </c>
      <c r="I57" s="5" t="s">
        <v>21</v>
      </c>
      <c r="J57" s="38">
        <v>2025</v>
      </c>
      <c r="K57" s="48">
        <v>119040</v>
      </c>
      <c r="L57" s="39"/>
      <c r="M57" s="9"/>
    </row>
    <row r="58" spans="1:13" ht="60.65" customHeight="1" x14ac:dyDescent="0.35">
      <c r="A58" s="3" t="s">
        <v>96</v>
      </c>
      <c r="B58" s="7" t="s">
        <v>359</v>
      </c>
      <c r="C58" s="7" t="s">
        <v>360</v>
      </c>
      <c r="D58" s="7" t="s">
        <v>361</v>
      </c>
      <c r="E58" s="1"/>
      <c r="F58" s="1">
        <v>1000</v>
      </c>
      <c r="G58" s="5"/>
      <c r="H58" s="117">
        <v>992</v>
      </c>
      <c r="I58" s="5" t="s">
        <v>21</v>
      </c>
      <c r="J58" s="38">
        <v>2025</v>
      </c>
      <c r="K58" s="37">
        <v>992</v>
      </c>
      <c r="L58" s="39"/>
      <c r="M58" s="9"/>
    </row>
    <row r="59" spans="1:13" ht="60.65" customHeight="1" x14ac:dyDescent="0.35">
      <c r="A59" s="3" t="s">
        <v>362</v>
      </c>
      <c r="B59" s="7" t="s">
        <v>363</v>
      </c>
      <c r="C59" s="7"/>
      <c r="D59" s="7"/>
      <c r="E59" s="1"/>
      <c r="F59" s="1"/>
      <c r="G59" s="5"/>
      <c r="H59" s="117"/>
      <c r="I59" s="5"/>
      <c r="J59" s="9"/>
      <c r="K59" s="40"/>
      <c r="L59" s="9"/>
      <c r="M59" s="9"/>
    </row>
    <row r="60" spans="1:13" ht="135" customHeight="1" x14ac:dyDescent="0.35">
      <c r="A60" s="3" t="s">
        <v>364</v>
      </c>
      <c r="B60" s="7" t="s">
        <v>365</v>
      </c>
      <c r="C60" s="7" t="s">
        <v>366</v>
      </c>
      <c r="D60" s="7" t="s">
        <v>367</v>
      </c>
      <c r="E60" s="1" t="s">
        <v>368</v>
      </c>
      <c r="F60" s="1">
        <v>-3.8</v>
      </c>
      <c r="G60" s="5">
        <v>-11</v>
      </c>
      <c r="H60" s="117">
        <v>5.6</v>
      </c>
      <c r="I60" s="5" t="s">
        <v>36</v>
      </c>
      <c r="J60" s="9"/>
      <c r="K60" s="9"/>
      <c r="L60" s="9"/>
      <c r="M60" s="9"/>
    </row>
    <row r="61" spans="1:13" ht="236.5" customHeight="1" x14ac:dyDescent="0.35">
      <c r="A61" s="3" t="s">
        <v>98</v>
      </c>
      <c r="B61" s="7" t="s">
        <v>369</v>
      </c>
      <c r="C61" s="7" t="s">
        <v>370</v>
      </c>
      <c r="D61" s="7" t="s">
        <v>371</v>
      </c>
      <c r="E61" s="1">
        <v>33.9</v>
      </c>
      <c r="F61" s="1"/>
      <c r="G61" s="5">
        <v>40</v>
      </c>
      <c r="H61" s="117">
        <v>40</v>
      </c>
      <c r="I61" s="5" t="s">
        <v>36</v>
      </c>
      <c r="J61" s="3" t="s">
        <v>798</v>
      </c>
      <c r="K61" s="3"/>
      <c r="L61" s="3"/>
      <c r="M61" s="3"/>
    </row>
    <row r="62" spans="1:13" ht="130.5" customHeight="1" x14ac:dyDescent="0.35">
      <c r="A62" s="3" t="s">
        <v>101</v>
      </c>
      <c r="B62" s="2" t="s">
        <v>372</v>
      </c>
      <c r="C62" s="2" t="s">
        <v>373</v>
      </c>
      <c r="D62" s="18" t="s">
        <v>374</v>
      </c>
      <c r="E62" s="1" t="s">
        <v>375</v>
      </c>
      <c r="F62" s="1">
        <v>12</v>
      </c>
      <c r="G62" s="5">
        <v>16.2</v>
      </c>
      <c r="H62" s="117">
        <v>9.8000000000000007</v>
      </c>
      <c r="I62" s="5" t="s">
        <v>36</v>
      </c>
      <c r="J62" s="3"/>
      <c r="K62" s="3"/>
      <c r="L62" s="3"/>
      <c r="M62" s="3"/>
    </row>
    <row r="63" spans="1:13" ht="130.5" customHeight="1" x14ac:dyDescent="0.35">
      <c r="A63" s="3" t="s">
        <v>376</v>
      </c>
      <c r="B63" s="2" t="s">
        <v>377</v>
      </c>
      <c r="C63" s="2"/>
      <c r="D63" s="18"/>
      <c r="E63" s="1"/>
      <c r="F63" s="1"/>
      <c r="G63" s="5"/>
      <c r="H63" s="117"/>
      <c r="I63" s="5"/>
      <c r="J63" s="3"/>
      <c r="K63" s="3"/>
      <c r="L63" s="3"/>
      <c r="M63" s="3"/>
    </row>
    <row r="64" spans="1:13" ht="85.5" customHeight="1" x14ac:dyDescent="0.35">
      <c r="A64" s="3" t="s">
        <v>104</v>
      </c>
      <c r="B64" s="7" t="s">
        <v>378</v>
      </c>
      <c r="C64" s="7" t="s">
        <v>379</v>
      </c>
      <c r="D64" s="16" t="s">
        <v>380</v>
      </c>
      <c r="E64" s="1"/>
      <c r="F64" s="1" t="s">
        <v>381</v>
      </c>
      <c r="G64" s="5"/>
      <c r="H64" s="117" t="s">
        <v>971</v>
      </c>
      <c r="I64" s="5" t="s">
        <v>21</v>
      </c>
      <c r="J64" s="3"/>
      <c r="K64" s="3" t="s">
        <v>965</v>
      </c>
      <c r="L64" s="3" t="s">
        <v>977</v>
      </c>
      <c r="M64" s="3">
        <v>2026</v>
      </c>
    </row>
    <row r="65" spans="1:13" ht="85.5" customHeight="1" x14ac:dyDescent="0.35">
      <c r="A65" s="3" t="s">
        <v>382</v>
      </c>
      <c r="B65" s="7" t="s">
        <v>383</v>
      </c>
      <c r="C65" s="7"/>
      <c r="D65" s="16"/>
      <c r="E65" s="1"/>
      <c r="F65" s="1"/>
      <c r="G65" s="5"/>
      <c r="H65" s="117"/>
      <c r="I65" s="5"/>
      <c r="J65" s="3"/>
      <c r="K65" s="3"/>
      <c r="L65" s="3"/>
      <c r="M65" s="3"/>
    </row>
    <row r="66" spans="1:13" ht="85.5" customHeight="1" x14ac:dyDescent="0.35">
      <c r="A66" s="185" t="s">
        <v>384</v>
      </c>
      <c r="B66" s="194" t="s">
        <v>385</v>
      </c>
      <c r="C66" s="7" t="s">
        <v>386</v>
      </c>
      <c r="D66" s="16" t="s">
        <v>387</v>
      </c>
      <c r="E66" s="1" t="s">
        <v>388</v>
      </c>
      <c r="F66" s="1">
        <v>12</v>
      </c>
      <c r="G66" s="5" t="s">
        <v>389</v>
      </c>
      <c r="H66" s="117" t="s">
        <v>390</v>
      </c>
      <c r="I66" s="5" t="s">
        <v>115</v>
      </c>
      <c r="J66" s="3"/>
      <c r="K66" s="3"/>
      <c r="L66" s="3"/>
      <c r="M66" s="3"/>
    </row>
    <row r="67" spans="1:13" ht="85.5" customHeight="1" x14ac:dyDescent="0.35">
      <c r="A67" s="185"/>
      <c r="B67" s="194"/>
      <c r="C67" s="7" t="s">
        <v>391</v>
      </c>
      <c r="D67" s="16" t="s">
        <v>392</v>
      </c>
      <c r="E67" s="1" t="s">
        <v>393</v>
      </c>
      <c r="F67" s="1">
        <v>405</v>
      </c>
      <c r="G67" s="5">
        <v>420</v>
      </c>
      <c r="H67" s="117" t="s">
        <v>394</v>
      </c>
      <c r="I67" s="15" t="s">
        <v>115</v>
      </c>
      <c r="J67" s="3"/>
      <c r="K67" s="3"/>
      <c r="L67" s="3"/>
      <c r="M67" s="3"/>
    </row>
    <row r="68" spans="1:13" ht="85.5" customHeight="1" x14ac:dyDescent="0.35">
      <c r="A68" s="185"/>
      <c r="B68" s="194"/>
      <c r="C68" s="7" t="s">
        <v>395</v>
      </c>
      <c r="D68" s="16" t="s">
        <v>396</v>
      </c>
      <c r="E68" s="1" t="s">
        <v>397</v>
      </c>
      <c r="F68" s="1">
        <v>11.3</v>
      </c>
      <c r="G68" s="5">
        <v>-14</v>
      </c>
      <c r="H68" s="117" t="s">
        <v>398</v>
      </c>
      <c r="I68" s="15" t="s">
        <v>115</v>
      </c>
      <c r="J68" s="3"/>
      <c r="K68" s="3"/>
      <c r="L68" s="3"/>
      <c r="M68" s="3"/>
    </row>
    <row r="69" spans="1:13" ht="85.5" customHeight="1" x14ac:dyDescent="0.35">
      <c r="A69" s="185"/>
      <c r="B69" s="194"/>
      <c r="C69" s="7" t="s">
        <v>399</v>
      </c>
      <c r="D69" s="16" t="s">
        <v>400</v>
      </c>
      <c r="E69" s="1" t="s">
        <v>401</v>
      </c>
      <c r="F69" s="1">
        <v>1.6</v>
      </c>
      <c r="G69" s="5">
        <v>1.9</v>
      </c>
      <c r="H69" s="117"/>
      <c r="I69" s="15" t="s">
        <v>115</v>
      </c>
      <c r="J69" s="3"/>
      <c r="K69" s="3"/>
      <c r="L69" s="3"/>
      <c r="M69" s="3"/>
    </row>
    <row r="70" spans="1:13" ht="110.5" customHeight="1" x14ac:dyDescent="0.35">
      <c r="A70" s="3" t="s">
        <v>106</v>
      </c>
      <c r="B70" s="2" t="s">
        <v>402</v>
      </c>
      <c r="C70" s="2" t="s">
        <v>403</v>
      </c>
      <c r="D70" s="2" t="s">
        <v>404</v>
      </c>
      <c r="E70" s="1"/>
      <c r="F70" s="1">
        <v>80</v>
      </c>
      <c r="G70" s="5">
        <v>180</v>
      </c>
      <c r="H70" s="117">
        <v>80</v>
      </c>
      <c r="I70" s="5" t="s">
        <v>108</v>
      </c>
      <c r="J70" s="9">
        <v>2025</v>
      </c>
      <c r="K70" s="9" t="s">
        <v>979</v>
      </c>
      <c r="M70" s="9" t="s">
        <v>980</v>
      </c>
    </row>
    <row r="71" spans="1:13" ht="110.5" customHeight="1" x14ac:dyDescent="0.35">
      <c r="A71" s="3" t="s">
        <v>405</v>
      </c>
      <c r="B71" s="2" t="s">
        <v>406</v>
      </c>
      <c r="C71" s="2" t="s">
        <v>407</v>
      </c>
      <c r="D71" s="3" t="s">
        <v>408</v>
      </c>
      <c r="E71" s="1"/>
      <c r="F71" s="1"/>
      <c r="G71" s="5"/>
      <c r="H71" s="117" t="s">
        <v>409</v>
      </c>
      <c r="I71" s="5" t="s">
        <v>115</v>
      </c>
      <c r="J71" s="9"/>
      <c r="K71" s="9"/>
      <c r="L71" s="9"/>
      <c r="M71" s="9"/>
    </row>
    <row r="72" spans="1:13" ht="42" customHeight="1" x14ac:dyDescent="0.35">
      <c r="A72" s="3" t="s">
        <v>410</v>
      </c>
      <c r="B72" s="24" t="s">
        <v>411</v>
      </c>
      <c r="C72" s="7" t="s">
        <v>412</v>
      </c>
      <c r="D72" s="16" t="s">
        <v>413</v>
      </c>
      <c r="E72" s="4"/>
      <c r="F72" s="4"/>
      <c r="G72" s="16" t="s">
        <v>414</v>
      </c>
      <c r="H72" s="120"/>
      <c r="I72" s="15" t="s">
        <v>115</v>
      </c>
      <c r="J72" s="3"/>
      <c r="K72" s="3"/>
      <c r="L72" s="3"/>
      <c r="M72" s="3"/>
    </row>
    <row r="73" spans="1:13" ht="85.5" customHeight="1" x14ac:dyDescent="0.35">
      <c r="A73" s="195" t="s">
        <v>113</v>
      </c>
      <c r="B73" s="197" t="s">
        <v>415</v>
      </c>
      <c r="C73" s="197" t="s">
        <v>416</v>
      </c>
      <c r="D73" s="197" t="s">
        <v>417</v>
      </c>
      <c r="E73" s="115">
        <v>0</v>
      </c>
      <c r="F73" s="115">
        <v>0</v>
      </c>
      <c r="G73" s="5" t="s">
        <v>418</v>
      </c>
      <c r="H73" s="117">
        <v>0</v>
      </c>
      <c r="I73" s="5" t="s">
        <v>115</v>
      </c>
      <c r="J73" s="3"/>
      <c r="K73" s="3"/>
      <c r="L73" s="3"/>
      <c r="M73" s="3"/>
    </row>
    <row r="74" spans="1:13" ht="49.5" customHeight="1" x14ac:dyDescent="0.35">
      <c r="A74" s="196"/>
      <c r="B74" s="198"/>
      <c r="C74" s="198"/>
      <c r="D74" s="198"/>
      <c r="E74" s="116"/>
      <c r="F74" s="116"/>
      <c r="G74" s="5"/>
      <c r="H74" s="117">
        <f>'Savivaldybės 2025'!D66</f>
        <v>47</v>
      </c>
      <c r="I74" s="5" t="s">
        <v>116</v>
      </c>
      <c r="J74" s="3"/>
      <c r="K74" s="3"/>
      <c r="L74" s="3"/>
      <c r="M74" s="3"/>
    </row>
    <row r="75" spans="1:13" ht="85.5" customHeight="1" x14ac:dyDescent="0.35">
      <c r="A75" s="5" t="s">
        <v>419</v>
      </c>
      <c r="B75" s="22" t="s">
        <v>420</v>
      </c>
      <c r="C75" s="25" t="s">
        <v>421</v>
      </c>
      <c r="D75" s="1" t="s">
        <v>413</v>
      </c>
      <c r="E75" s="1"/>
      <c r="F75" s="1"/>
      <c r="G75" s="5" t="s">
        <v>414</v>
      </c>
      <c r="H75" s="117"/>
      <c r="I75" s="5" t="s">
        <v>115</v>
      </c>
      <c r="J75" s="3"/>
      <c r="K75" s="3"/>
      <c r="L75" s="3"/>
      <c r="M75" s="3"/>
    </row>
    <row r="76" spans="1:13" ht="82.5" customHeight="1" x14ac:dyDescent="0.35">
      <c r="A76" s="195" t="s">
        <v>118</v>
      </c>
      <c r="B76" s="197" t="s">
        <v>422</v>
      </c>
      <c r="C76" s="197" t="s">
        <v>423</v>
      </c>
      <c r="D76" s="199" t="s">
        <v>424</v>
      </c>
      <c r="E76" s="197">
        <v>80</v>
      </c>
      <c r="F76" s="197">
        <v>80</v>
      </c>
      <c r="G76" s="195" t="s">
        <v>425</v>
      </c>
      <c r="H76" s="210">
        <v>160</v>
      </c>
      <c r="I76" s="5" t="s">
        <v>115</v>
      </c>
      <c r="J76" s="9"/>
      <c r="K76" s="9" t="s">
        <v>1023</v>
      </c>
      <c r="L76" s="9" t="s">
        <v>1025</v>
      </c>
      <c r="M76" s="9"/>
    </row>
    <row r="77" spans="1:13" ht="56.15" customHeight="1" x14ac:dyDescent="0.35">
      <c r="A77" s="196"/>
      <c r="B77" s="198"/>
      <c r="C77" s="198"/>
      <c r="D77" s="200"/>
      <c r="E77" s="198"/>
      <c r="F77" s="198"/>
      <c r="G77" s="196"/>
      <c r="H77" s="212"/>
      <c r="I77" s="5" t="s">
        <v>574</v>
      </c>
      <c r="J77" s="9"/>
      <c r="K77" s="9" t="s">
        <v>1024</v>
      </c>
      <c r="L77" s="9" t="s">
        <v>123</v>
      </c>
      <c r="M77" s="9"/>
    </row>
    <row r="78" spans="1:13" ht="103" customHeight="1" x14ac:dyDescent="0.35">
      <c r="A78" s="74" t="s">
        <v>121</v>
      </c>
      <c r="B78" s="85" t="s">
        <v>426</v>
      </c>
      <c r="C78" s="85" t="s">
        <v>427</v>
      </c>
      <c r="D78" s="84" t="s">
        <v>428</v>
      </c>
      <c r="E78" s="86"/>
      <c r="F78" s="86" t="s">
        <v>429</v>
      </c>
      <c r="G78" s="77"/>
      <c r="H78" s="123"/>
      <c r="I78" s="77" t="s">
        <v>115</v>
      </c>
      <c r="J78" s="87"/>
      <c r="K78" s="87"/>
      <c r="L78" s="87" t="s">
        <v>124</v>
      </c>
      <c r="M78" s="9"/>
    </row>
    <row r="79" spans="1:13" ht="83.15" customHeight="1" x14ac:dyDescent="0.35">
      <c r="A79" s="3" t="s">
        <v>430</v>
      </c>
      <c r="B79" s="7" t="s">
        <v>431</v>
      </c>
      <c r="C79" s="7"/>
      <c r="D79" s="19"/>
      <c r="E79" s="1"/>
      <c r="F79" s="1"/>
      <c r="G79" s="5"/>
      <c r="H79" s="117"/>
      <c r="I79" s="5"/>
      <c r="J79" s="9"/>
      <c r="K79" s="9"/>
      <c r="L79" s="9"/>
      <c r="M79" s="9"/>
    </row>
    <row r="80" spans="1:13" ht="82.5" customHeight="1" x14ac:dyDescent="0.35">
      <c r="A80" s="3" t="s">
        <v>432</v>
      </c>
      <c r="B80" s="7" t="s">
        <v>433</v>
      </c>
      <c r="C80" s="7" t="s">
        <v>434</v>
      </c>
      <c r="D80" s="16" t="s">
        <v>435</v>
      </c>
      <c r="E80" s="1" t="s">
        <v>221</v>
      </c>
      <c r="F80" s="1">
        <v>100</v>
      </c>
      <c r="G80" s="5">
        <v>90</v>
      </c>
      <c r="H80" s="117">
        <v>96</v>
      </c>
      <c r="I80" s="5" t="s">
        <v>21</v>
      </c>
      <c r="J80" s="9"/>
      <c r="K80" s="9"/>
      <c r="L80" s="9"/>
      <c r="M80" s="9"/>
    </row>
    <row r="81" spans="1:13" ht="49" customHeight="1" x14ac:dyDescent="0.35">
      <c r="A81" s="185" t="s">
        <v>125</v>
      </c>
      <c r="B81" s="186" t="s">
        <v>436</v>
      </c>
      <c r="C81" s="186" t="s">
        <v>437</v>
      </c>
      <c r="D81" s="186" t="s">
        <v>438</v>
      </c>
      <c r="E81" s="186"/>
      <c r="F81" s="186">
        <v>2024</v>
      </c>
      <c r="G81" s="185"/>
      <c r="H81" s="188"/>
      <c r="I81" s="185" t="s">
        <v>21</v>
      </c>
      <c r="J81" s="186">
        <v>2025</v>
      </c>
      <c r="K81" s="186" t="s">
        <v>16</v>
      </c>
      <c r="L81" s="186"/>
      <c r="M81" s="186"/>
    </row>
    <row r="82" spans="1:13" ht="86.5" customHeight="1" x14ac:dyDescent="0.35">
      <c r="A82" s="185"/>
      <c r="B82" s="186"/>
      <c r="C82" s="186"/>
      <c r="D82" s="186"/>
      <c r="E82" s="186"/>
      <c r="F82" s="186"/>
      <c r="G82" s="185"/>
      <c r="H82" s="188"/>
      <c r="I82" s="185"/>
      <c r="J82" s="186"/>
      <c r="K82" s="186"/>
      <c r="L82" s="186"/>
      <c r="M82" s="186"/>
    </row>
    <row r="83" spans="1:13" ht="96.65" customHeight="1" x14ac:dyDescent="0.35">
      <c r="A83" s="185" t="s">
        <v>128</v>
      </c>
      <c r="B83" s="186" t="s">
        <v>439</v>
      </c>
      <c r="C83" s="186" t="s">
        <v>440</v>
      </c>
      <c r="D83" s="186" t="s">
        <v>441</v>
      </c>
      <c r="E83" s="186"/>
      <c r="F83" s="186">
        <v>2026</v>
      </c>
      <c r="G83" s="185"/>
      <c r="H83" s="188"/>
      <c r="I83" s="185" t="s">
        <v>21</v>
      </c>
      <c r="J83" s="185">
        <v>2024</v>
      </c>
      <c r="K83" s="185" t="s">
        <v>27</v>
      </c>
      <c r="L83" s="185"/>
      <c r="M83" s="185"/>
    </row>
    <row r="84" spans="1:13" ht="75" customHeight="1" x14ac:dyDescent="0.35">
      <c r="A84" s="185"/>
      <c r="B84" s="186"/>
      <c r="C84" s="186"/>
      <c r="D84" s="186"/>
      <c r="E84" s="186"/>
      <c r="F84" s="186"/>
      <c r="G84" s="185"/>
      <c r="H84" s="188"/>
      <c r="I84" s="185"/>
      <c r="J84" s="185"/>
      <c r="K84" s="185"/>
      <c r="L84" s="185"/>
      <c r="M84" s="185"/>
    </row>
    <row r="85" spans="1:13" ht="41.5" customHeight="1" x14ac:dyDescent="0.35">
      <c r="A85" s="185"/>
      <c r="B85" s="186"/>
      <c r="C85" s="186"/>
      <c r="D85" s="186"/>
      <c r="E85" s="186"/>
      <c r="F85" s="186"/>
      <c r="G85" s="185"/>
      <c r="H85" s="188"/>
      <c r="I85" s="185"/>
      <c r="J85" s="185"/>
      <c r="K85" s="185"/>
      <c r="L85" s="185"/>
      <c r="M85" s="185"/>
    </row>
    <row r="86" spans="1:13" ht="219" customHeight="1" x14ac:dyDescent="0.35">
      <c r="A86" s="3" t="s">
        <v>131</v>
      </c>
      <c r="B86" s="2" t="s">
        <v>442</v>
      </c>
      <c r="C86" s="2" t="s">
        <v>443</v>
      </c>
      <c r="D86" s="2" t="s">
        <v>444</v>
      </c>
      <c r="E86" s="2">
        <v>800</v>
      </c>
      <c r="F86" s="2">
        <v>1000</v>
      </c>
      <c r="G86" s="3"/>
      <c r="H86" s="118">
        <v>1200</v>
      </c>
      <c r="I86" s="3" t="s">
        <v>36</v>
      </c>
      <c r="J86" s="9"/>
      <c r="K86" s="9"/>
      <c r="L86" s="9"/>
      <c r="M86" s="9"/>
    </row>
    <row r="87" spans="1:13" ht="139.5" customHeight="1" x14ac:dyDescent="0.35">
      <c r="A87" s="185" t="s">
        <v>133</v>
      </c>
      <c r="B87" s="186" t="s">
        <v>445</v>
      </c>
      <c r="C87" s="186" t="s">
        <v>446</v>
      </c>
      <c r="D87" s="186" t="s">
        <v>447</v>
      </c>
      <c r="E87" s="186"/>
      <c r="F87" s="186">
        <v>2024</v>
      </c>
      <c r="G87" s="185"/>
      <c r="H87" s="188"/>
      <c r="I87" s="185" t="s">
        <v>21</v>
      </c>
      <c r="J87" s="185">
        <v>2025</v>
      </c>
      <c r="K87" s="185" t="s">
        <v>27</v>
      </c>
      <c r="L87" s="185"/>
      <c r="M87" s="185"/>
    </row>
    <row r="88" spans="1:13" ht="54" customHeight="1" x14ac:dyDescent="0.35">
      <c r="A88" s="185"/>
      <c r="B88" s="186"/>
      <c r="C88" s="186"/>
      <c r="D88" s="186"/>
      <c r="E88" s="186"/>
      <c r="F88" s="186"/>
      <c r="G88" s="185"/>
      <c r="H88" s="188"/>
      <c r="I88" s="185"/>
      <c r="J88" s="185"/>
      <c r="K88" s="185"/>
      <c r="L88" s="185"/>
      <c r="M88" s="185"/>
    </row>
    <row r="89" spans="1:13" ht="76" customHeight="1" x14ac:dyDescent="0.35">
      <c r="A89" s="3" t="s">
        <v>135</v>
      </c>
      <c r="B89" s="2" t="s">
        <v>448</v>
      </c>
      <c r="C89" s="2" t="s">
        <v>449</v>
      </c>
      <c r="D89" s="2" t="s">
        <v>450</v>
      </c>
      <c r="E89" s="2"/>
      <c r="F89" s="2">
        <v>2023</v>
      </c>
      <c r="G89" s="3"/>
      <c r="H89" s="118"/>
      <c r="I89" s="3" t="s">
        <v>21</v>
      </c>
      <c r="J89" s="3">
        <v>2025</v>
      </c>
      <c r="K89" s="3" t="s">
        <v>27</v>
      </c>
      <c r="L89" s="3"/>
      <c r="M89" s="3"/>
    </row>
    <row r="90" spans="1:13" ht="76" customHeight="1" x14ac:dyDescent="0.35">
      <c r="A90" s="3" t="s">
        <v>451</v>
      </c>
      <c r="B90" s="2" t="s">
        <v>452</v>
      </c>
      <c r="C90" s="2" t="s">
        <v>453</v>
      </c>
      <c r="D90" s="2" t="s">
        <v>454</v>
      </c>
      <c r="E90" s="1" t="s">
        <v>455</v>
      </c>
      <c r="F90" s="1">
        <v>55</v>
      </c>
      <c r="G90" s="5">
        <v>60</v>
      </c>
      <c r="H90" s="118">
        <v>53</v>
      </c>
      <c r="I90" s="3" t="s">
        <v>21</v>
      </c>
      <c r="J90" s="3"/>
      <c r="K90" s="3"/>
      <c r="L90" s="3"/>
      <c r="M90" s="3"/>
    </row>
    <row r="91" spans="1:13" ht="336" customHeight="1" x14ac:dyDescent="0.35">
      <c r="A91" s="3" t="s">
        <v>137</v>
      </c>
      <c r="B91" s="1" t="s">
        <v>456</v>
      </c>
      <c r="C91" s="20" t="s">
        <v>457</v>
      </c>
      <c r="D91" s="1" t="s">
        <v>458</v>
      </c>
      <c r="E91" s="2"/>
      <c r="F91" s="2"/>
      <c r="G91" s="3" t="s">
        <v>459</v>
      </c>
      <c r="H91" s="118">
        <v>46.24</v>
      </c>
      <c r="I91" s="3" t="s">
        <v>21</v>
      </c>
      <c r="J91" s="5"/>
      <c r="K91" s="5"/>
      <c r="L91" s="5"/>
      <c r="M91" s="5"/>
    </row>
    <row r="92" spans="1:13" ht="180" customHeight="1" x14ac:dyDescent="0.35">
      <c r="A92" s="3" t="s">
        <v>140</v>
      </c>
      <c r="B92" s="2" t="s">
        <v>460</v>
      </c>
      <c r="C92" s="2" t="s">
        <v>461</v>
      </c>
      <c r="D92" s="2" t="s">
        <v>462</v>
      </c>
      <c r="E92" s="2"/>
      <c r="F92" s="2"/>
      <c r="G92" s="3" t="s">
        <v>463</v>
      </c>
      <c r="H92" s="118"/>
      <c r="I92" s="3" t="s">
        <v>21</v>
      </c>
      <c r="J92" s="3">
        <v>2027</v>
      </c>
      <c r="K92" s="3"/>
      <c r="L92" s="3"/>
      <c r="M92" s="3">
        <v>2027</v>
      </c>
    </row>
    <row r="93" spans="1:13" ht="198.65" customHeight="1" x14ac:dyDescent="0.35">
      <c r="A93" s="3" t="s">
        <v>146</v>
      </c>
      <c r="B93" s="2" t="s">
        <v>464</v>
      </c>
      <c r="C93" s="2" t="s">
        <v>465</v>
      </c>
      <c r="D93" s="2" t="s">
        <v>466</v>
      </c>
      <c r="E93" s="2"/>
      <c r="F93" s="2" t="s">
        <v>467</v>
      </c>
      <c r="G93" s="3"/>
      <c r="H93" s="118" t="s">
        <v>1008</v>
      </c>
      <c r="I93" s="3" t="s">
        <v>21</v>
      </c>
      <c r="J93" s="3">
        <v>2025</v>
      </c>
      <c r="K93" s="3" t="s">
        <v>27</v>
      </c>
      <c r="L93" s="3"/>
      <c r="M93" s="3"/>
    </row>
    <row r="94" spans="1:13" ht="232" customHeight="1" x14ac:dyDescent="0.35">
      <c r="A94" s="3" t="s">
        <v>149</v>
      </c>
      <c r="B94" s="2" t="s">
        <v>468</v>
      </c>
      <c r="C94" s="15" t="s">
        <v>469</v>
      </c>
      <c r="D94" s="2" t="s">
        <v>466</v>
      </c>
      <c r="E94" s="2"/>
      <c r="F94" s="2"/>
      <c r="G94" s="3" t="s">
        <v>470</v>
      </c>
      <c r="H94" s="118"/>
      <c r="I94" s="3" t="s">
        <v>21</v>
      </c>
      <c r="J94" s="3">
        <v>2025</v>
      </c>
      <c r="K94" s="3" t="s">
        <v>16</v>
      </c>
      <c r="L94" s="3" t="s">
        <v>981</v>
      </c>
      <c r="M94" s="3"/>
    </row>
    <row r="95" spans="1:13" ht="174.65" customHeight="1" x14ac:dyDescent="0.35">
      <c r="A95" s="3" t="s">
        <v>151</v>
      </c>
      <c r="B95" s="2" t="s">
        <v>471</v>
      </c>
      <c r="C95" s="2" t="s">
        <v>472</v>
      </c>
      <c r="D95" s="2" t="s">
        <v>473</v>
      </c>
      <c r="E95" s="2"/>
      <c r="F95" s="2"/>
      <c r="G95" s="74" t="s">
        <v>474</v>
      </c>
      <c r="H95" s="124">
        <v>53</v>
      </c>
      <c r="I95" s="74" t="s">
        <v>21</v>
      </c>
      <c r="J95" s="74"/>
      <c r="K95" s="74"/>
      <c r="L95" s="74"/>
      <c r="M95" s="3"/>
    </row>
    <row r="96" spans="1:13" ht="39.65" customHeight="1" x14ac:dyDescent="0.35">
      <c r="A96" s="185" t="s">
        <v>154</v>
      </c>
      <c r="B96" s="186" t="s">
        <v>475</v>
      </c>
      <c r="C96" s="186" t="s">
        <v>476</v>
      </c>
      <c r="D96" s="186" t="s">
        <v>477</v>
      </c>
      <c r="E96" s="186"/>
      <c r="F96" s="186"/>
      <c r="G96" s="201">
        <v>10</v>
      </c>
      <c r="H96" s="204" t="s">
        <v>478</v>
      </c>
      <c r="I96" s="201" t="s">
        <v>21</v>
      </c>
      <c r="J96" s="201">
        <v>2028</v>
      </c>
      <c r="K96" s="201"/>
      <c r="L96" s="201"/>
      <c r="M96" s="185"/>
    </row>
    <row r="97" spans="1:13" ht="36" customHeight="1" x14ac:dyDescent="0.35">
      <c r="A97" s="185"/>
      <c r="B97" s="186"/>
      <c r="C97" s="186"/>
      <c r="D97" s="186"/>
      <c r="E97" s="186"/>
      <c r="F97" s="186"/>
      <c r="G97" s="201"/>
      <c r="H97" s="204"/>
      <c r="I97" s="201"/>
      <c r="J97" s="201"/>
      <c r="K97" s="201"/>
      <c r="L97" s="201"/>
      <c r="M97" s="185"/>
    </row>
    <row r="98" spans="1:13" ht="37" customHeight="1" x14ac:dyDescent="0.35">
      <c r="A98" s="185" t="s">
        <v>156</v>
      </c>
      <c r="B98" s="186" t="s">
        <v>479</v>
      </c>
      <c r="C98" s="186" t="s">
        <v>480</v>
      </c>
      <c r="D98" s="186" t="s">
        <v>481</v>
      </c>
      <c r="E98" s="186">
        <v>1</v>
      </c>
      <c r="F98" s="186">
        <v>2023</v>
      </c>
      <c r="G98" s="205"/>
      <c r="H98" s="204" t="s">
        <v>482</v>
      </c>
      <c r="I98" s="201" t="s">
        <v>483</v>
      </c>
      <c r="J98" s="201">
        <v>2023</v>
      </c>
      <c r="K98" s="201" t="s">
        <v>27</v>
      </c>
      <c r="L98" s="201"/>
      <c r="M98" s="185"/>
    </row>
    <row r="99" spans="1:13" ht="33.65" customHeight="1" x14ac:dyDescent="0.35">
      <c r="A99" s="185"/>
      <c r="B99" s="186"/>
      <c r="C99" s="186"/>
      <c r="D99" s="186"/>
      <c r="E99" s="186"/>
      <c r="F99" s="186"/>
      <c r="G99" s="206"/>
      <c r="H99" s="204"/>
      <c r="I99" s="201"/>
      <c r="J99" s="201"/>
      <c r="K99" s="201"/>
      <c r="L99" s="201"/>
      <c r="M99" s="185"/>
    </row>
    <row r="100" spans="1:13" ht="42" customHeight="1" x14ac:dyDescent="0.35">
      <c r="A100" s="185"/>
      <c r="B100" s="186"/>
      <c r="C100" s="186"/>
      <c r="D100" s="186"/>
      <c r="E100" s="186"/>
      <c r="F100" s="186"/>
      <c r="G100" s="207"/>
      <c r="H100" s="204"/>
      <c r="I100" s="201"/>
      <c r="J100" s="201"/>
      <c r="K100" s="201"/>
      <c r="L100" s="201"/>
      <c r="M100" s="185"/>
    </row>
    <row r="101" spans="1:13" ht="133" customHeight="1" x14ac:dyDescent="0.35">
      <c r="A101" s="185" t="s">
        <v>159</v>
      </c>
      <c r="B101" s="186" t="s">
        <v>484</v>
      </c>
      <c r="C101" s="186" t="s">
        <v>485</v>
      </c>
      <c r="D101" s="186" t="s">
        <v>486</v>
      </c>
      <c r="E101" s="186" t="s">
        <v>487</v>
      </c>
      <c r="F101" s="186">
        <v>25.72</v>
      </c>
      <c r="G101" s="201">
        <v>35.47</v>
      </c>
      <c r="H101" s="204" t="s">
        <v>1010</v>
      </c>
      <c r="I101" s="201" t="s">
        <v>158</v>
      </c>
      <c r="J101" s="208">
        <v>2027</v>
      </c>
      <c r="K101" s="202" t="s">
        <v>58</v>
      </c>
      <c r="L101" s="201" t="s">
        <v>488</v>
      </c>
      <c r="M101" s="185"/>
    </row>
    <row r="102" spans="1:13" ht="51" customHeight="1" x14ac:dyDescent="0.35">
      <c r="A102" s="185"/>
      <c r="B102" s="186"/>
      <c r="C102" s="186"/>
      <c r="D102" s="186"/>
      <c r="E102" s="186"/>
      <c r="F102" s="186"/>
      <c r="G102" s="201"/>
      <c r="H102" s="204"/>
      <c r="I102" s="201"/>
      <c r="J102" s="209"/>
      <c r="K102" s="203"/>
      <c r="L102" s="201"/>
      <c r="M102" s="185"/>
    </row>
    <row r="103" spans="1:13" ht="40.5" customHeight="1" x14ac:dyDescent="0.35">
      <c r="A103" s="185" t="s">
        <v>163</v>
      </c>
      <c r="B103" s="186" t="s">
        <v>489</v>
      </c>
      <c r="C103" s="186" t="s">
        <v>490</v>
      </c>
      <c r="D103" s="186" t="s">
        <v>491</v>
      </c>
      <c r="E103" s="186">
        <v>1</v>
      </c>
      <c r="F103" s="186">
        <v>2023</v>
      </c>
      <c r="G103" s="185"/>
      <c r="H103" s="210" t="s">
        <v>1011</v>
      </c>
      <c r="I103" s="5" t="s">
        <v>165</v>
      </c>
      <c r="J103" s="3" t="s">
        <v>983</v>
      </c>
      <c r="K103" s="3" t="s">
        <v>982</v>
      </c>
      <c r="L103" s="185"/>
      <c r="M103" s="185"/>
    </row>
    <row r="104" spans="1:13" ht="35.15" customHeight="1" x14ac:dyDescent="0.35">
      <c r="A104" s="185"/>
      <c r="B104" s="186"/>
      <c r="C104" s="186"/>
      <c r="D104" s="186"/>
      <c r="E104" s="186"/>
      <c r="F104" s="186"/>
      <c r="G104" s="185"/>
      <c r="H104" s="211"/>
      <c r="I104" s="5" t="s">
        <v>22</v>
      </c>
      <c r="J104" s="3"/>
      <c r="K104" s="3" t="s">
        <v>922</v>
      </c>
      <c r="L104" s="185"/>
      <c r="M104" s="185"/>
    </row>
    <row r="105" spans="1:13" ht="49.5" customHeight="1" x14ac:dyDescent="0.35">
      <c r="A105" s="185"/>
      <c r="B105" s="186"/>
      <c r="C105" s="186"/>
      <c r="D105" s="186"/>
      <c r="E105" s="186"/>
      <c r="F105" s="186"/>
      <c r="G105" s="185"/>
      <c r="H105" s="212"/>
      <c r="I105" s="5"/>
      <c r="J105" s="3"/>
      <c r="K105" s="3"/>
      <c r="L105" s="185"/>
      <c r="M105" s="185"/>
    </row>
    <row r="106" spans="1:13" ht="74.5" customHeight="1" x14ac:dyDescent="0.35">
      <c r="A106" s="185" t="s">
        <v>168</v>
      </c>
      <c r="B106" s="186" t="s">
        <v>492</v>
      </c>
      <c r="C106" s="186" t="s">
        <v>493</v>
      </c>
      <c r="D106" s="186" t="s">
        <v>494</v>
      </c>
      <c r="E106" s="186"/>
      <c r="F106" s="186">
        <v>2026</v>
      </c>
      <c r="G106" s="185">
        <v>15</v>
      </c>
      <c r="H106" s="188"/>
      <c r="I106" s="185" t="s">
        <v>495</v>
      </c>
      <c r="J106" s="214"/>
      <c r="K106" s="185" t="s">
        <v>496</v>
      </c>
      <c r="L106" s="185"/>
      <c r="M106" s="185"/>
    </row>
    <row r="107" spans="1:13" ht="44.5" customHeight="1" x14ac:dyDescent="0.35">
      <c r="A107" s="185"/>
      <c r="B107" s="186"/>
      <c r="C107" s="186"/>
      <c r="D107" s="186"/>
      <c r="E107" s="186"/>
      <c r="F107" s="186"/>
      <c r="G107" s="185"/>
      <c r="H107" s="188"/>
      <c r="I107" s="185"/>
      <c r="J107" s="215"/>
      <c r="K107" s="185"/>
      <c r="L107" s="185"/>
      <c r="M107" s="185"/>
    </row>
    <row r="108" spans="1:13" ht="64" customHeight="1" x14ac:dyDescent="0.35">
      <c r="A108" s="185" t="s">
        <v>497</v>
      </c>
      <c r="B108" s="186" t="s">
        <v>498</v>
      </c>
      <c r="C108" s="1" t="s">
        <v>499</v>
      </c>
      <c r="D108" s="1" t="s">
        <v>500</v>
      </c>
      <c r="E108" s="1" t="s">
        <v>501</v>
      </c>
      <c r="F108" s="1" t="s">
        <v>502</v>
      </c>
      <c r="G108" s="5">
        <v>5</v>
      </c>
      <c r="H108" s="117" t="s">
        <v>984</v>
      </c>
      <c r="I108" s="5" t="s">
        <v>21</v>
      </c>
      <c r="J108" s="5"/>
      <c r="K108" s="5"/>
      <c r="L108" s="5"/>
      <c r="M108" s="5"/>
    </row>
    <row r="109" spans="1:13" ht="78.650000000000006" customHeight="1" x14ac:dyDescent="0.35">
      <c r="A109" s="185"/>
      <c r="B109" s="186"/>
      <c r="C109" s="1" t="s">
        <v>503</v>
      </c>
      <c r="D109" s="1" t="s">
        <v>504</v>
      </c>
      <c r="E109" s="1">
        <v>-37.200000000000003</v>
      </c>
      <c r="F109" s="1">
        <v>-50.9</v>
      </c>
      <c r="G109" s="5">
        <v>-65</v>
      </c>
      <c r="H109" s="117" t="s">
        <v>985</v>
      </c>
      <c r="I109" s="5" t="s">
        <v>21</v>
      </c>
      <c r="J109" s="5"/>
      <c r="K109" s="5"/>
      <c r="L109" s="5"/>
      <c r="M109" s="5"/>
    </row>
    <row r="110" spans="1:13" ht="210" customHeight="1" x14ac:dyDescent="0.35">
      <c r="A110" s="3" t="s">
        <v>172</v>
      </c>
      <c r="B110" s="2" t="s">
        <v>505</v>
      </c>
      <c r="C110" s="2" t="s">
        <v>506</v>
      </c>
      <c r="D110" s="2" t="s">
        <v>507</v>
      </c>
      <c r="E110" s="2"/>
      <c r="F110" s="2" t="s">
        <v>508</v>
      </c>
      <c r="G110" s="3"/>
      <c r="H110" s="118" t="s">
        <v>1009</v>
      </c>
      <c r="I110" s="3" t="s">
        <v>21</v>
      </c>
      <c r="J110" s="3">
        <v>2024</v>
      </c>
      <c r="K110" s="3" t="s">
        <v>27</v>
      </c>
      <c r="L110" s="3"/>
      <c r="M110" s="3"/>
    </row>
    <row r="111" spans="1:13" ht="139.5" customHeight="1" x14ac:dyDescent="0.35">
      <c r="A111" s="185" t="s">
        <v>175</v>
      </c>
      <c r="B111" s="186" t="s">
        <v>509</v>
      </c>
      <c r="C111" s="186" t="s">
        <v>510</v>
      </c>
      <c r="D111" s="186" t="s">
        <v>511</v>
      </c>
      <c r="E111" s="186"/>
      <c r="F111" s="186"/>
      <c r="G111" s="219">
        <v>138600</v>
      </c>
      <c r="H111" s="213">
        <v>188909</v>
      </c>
      <c r="I111" s="185" t="s">
        <v>21</v>
      </c>
      <c r="J111" s="185">
        <v>2025</v>
      </c>
      <c r="K111" s="185"/>
      <c r="L111" s="185" t="s">
        <v>986</v>
      </c>
      <c r="M111" s="185">
        <v>2027</v>
      </c>
    </row>
    <row r="112" spans="1:13" ht="49" customHeight="1" x14ac:dyDescent="0.35">
      <c r="A112" s="185"/>
      <c r="B112" s="186"/>
      <c r="C112" s="186"/>
      <c r="D112" s="186"/>
      <c r="E112" s="186"/>
      <c r="F112" s="186"/>
      <c r="G112" s="185"/>
      <c r="H112" s="188"/>
      <c r="I112" s="185"/>
      <c r="J112" s="185"/>
      <c r="K112" s="185"/>
      <c r="L112" s="185"/>
      <c r="M112" s="185"/>
    </row>
    <row r="113" spans="1:13" ht="49" customHeight="1" x14ac:dyDescent="0.35">
      <c r="A113" s="5" t="s">
        <v>512</v>
      </c>
      <c r="B113" s="1" t="s">
        <v>513</v>
      </c>
      <c r="C113" s="1"/>
      <c r="D113" s="1"/>
      <c r="E113" s="1"/>
      <c r="F113" s="1"/>
      <c r="G113" s="5"/>
      <c r="H113" s="117"/>
      <c r="I113" s="5"/>
      <c r="J113" s="5"/>
      <c r="K113" s="5"/>
      <c r="L113" s="5"/>
      <c r="M113" s="5"/>
    </row>
    <row r="114" spans="1:13" ht="83.5" customHeight="1" x14ac:dyDescent="0.35">
      <c r="A114" s="5" t="s">
        <v>514</v>
      </c>
      <c r="B114" s="1" t="s">
        <v>515</v>
      </c>
      <c r="C114" s="1" t="s">
        <v>516</v>
      </c>
      <c r="D114" s="1" t="s">
        <v>517</v>
      </c>
      <c r="E114" s="1" t="s">
        <v>518</v>
      </c>
      <c r="F114" s="1">
        <v>35</v>
      </c>
      <c r="G114" s="5">
        <v>50</v>
      </c>
      <c r="H114" s="117" t="s">
        <v>519</v>
      </c>
      <c r="I114" s="5" t="s">
        <v>21</v>
      </c>
      <c r="J114" s="5"/>
      <c r="K114" s="5"/>
      <c r="L114" s="5"/>
      <c r="M114" s="5"/>
    </row>
    <row r="115" spans="1:13" ht="106" customHeight="1" x14ac:dyDescent="0.35">
      <c r="A115" s="185" t="s">
        <v>180</v>
      </c>
      <c r="B115" s="186" t="s">
        <v>520</v>
      </c>
      <c r="C115" s="186" t="s">
        <v>521</v>
      </c>
      <c r="D115" s="186" t="s">
        <v>522</v>
      </c>
      <c r="E115" s="186"/>
      <c r="F115" s="186"/>
      <c r="G115" s="185"/>
      <c r="H115" s="188" t="s">
        <v>58</v>
      </c>
      <c r="I115" s="3" t="s">
        <v>523</v>
      </c>
      <c r="J115" s="3">
        <v>2025</v>
      </c>
      <c r="K115" s="2" t="s">
        <v>1019</v>
      </c>
      <c r="L115" s="3" t="s">
        <v>1020</v>
      </c>
      <c r="M115" s="3"/>
    </row>
    <row r="116" spans="1:13" ht="81.650000000000006" customHeight="1" x14ac:dyDescent="0.35">
      <c r="A116" s="185"/>
      <c r="B116" s="186"/>
      <c r="C116" s="186"/>
      <c r="D116" s="186"/>
      <c r="E116" s="186"/>
      <c r="F116" s="186"/>
      <c r="G116" s="185"/>
      <c r="H116" s="188"/>
      <c r="I116" s="3"/>
      <c r="J116" s="3"/>
      <c r="K116" s="3"/>
      <c r="L116" s="3"/>
      <c r="M116" s="3"/>
    </row>
    <row r="117" spans="1:13" ht="139.5" customHeight="1" x14ac:dyDescent="0.35">
      <c r="A117" s="185" t="s">
        <v>182</v>
      </c>
      <c r="B117" s="186" t="s">
        <v>524</v>
      </c>
      <c r="C117" s="186" t="s">
        <v>525</v>
      </c>
      <c r="D117" s="186" t="s">
        <v>526</v>
      </c>
      <c r="E117" s="186"/>
      <c r="F117" s="186"/>
      <c r="G117" s="185">
        <v>48</v>
      </c>
      <c r="H117" s="188">
        <f>'Savivaldybės 2025'!N66</f>
        <v>344.28</v>
      </c>
      <c r="I117" s="3" t="s">
        <v>21</v>
      </c>
      <c r="J117" s="3"/>
      <c r="K117" s="3"/>
      <c r="L117" s="3"/>
      <c r="M117" s="3"/>
    </row>
    <row r="118" spans="1:13" ht="35.15" customHeight="1" x14ac:dyDescent="0.35">
      <c r="A118" s="185"/>
      <c r="B118" s="186"/>
      <c r="C118" s="186"/>
      <c r="D118" s="186"/>
      <c r="E118" s="186"/>
      <c r="F118" s="186"/>
      <c r="G118" s="185"/>
      <c r="H118" s="188"/>
      <c r="I118" s="3" t="s">
        <v>527</v>
      </c>
      <c r="J118" s="3"/>
      <c r="K118" s="3"/>
      <c r="L118" s="3"/>
      <c r="M118" s="3"/>
    </row>
    <row r="119" spans="1:13" ht="37.5" customHeight="1" x14ac:dyDescent="0.35">
      <c r="A119" s="185"/>
      <c r="B119" s="186"/>
      <c r="C119" s="186"/>
      <c r="D119" s="186"/>
      <c r="E119" s="186"/>
      <c r="F119" s="186"/>
      <c r="G119" s="185"/>
      <c r="H119" s="188"/>
      <c r="I119" s="3" t="s">
        <v>528</v>
      </c>
      <c r="J119" s="11"/>
      <c r="K119" s="11">
        <v>388</v>
      </c>
      <c r="L119" s="11"/>
      <c r="M119" s="11"/>
    </row>
    <row r="120" spans="1:13" ht="112.5" customHeight="1" x14ac:dyDescent="0.35">
      <c r="A120" s="185" t="s">
        <v>186</v>
      </c>
      <c r="B120" s="186" t="s">
        <v>529</v>
      </c>
      <c r="C120" s="186" t="s">
        <v>530</v>
      </c>
      <c r="D120" s="186" t="s">
        <v>531</v>
      </c>
      <c r="E120" s="186">
        <v>43</v>
      </c>
      <c r="F120" s="186">
        <v>30</v>
      </c>
      <c r="G120" s="185" t="s">
        <v>532</v>
      </c>
      <c r="H120" s="216">
        <f>'Savivaldybės 2025'!P66</f>
        <v>40.238086956521741</v>
      </c>
      <c r="I120" s="3" t="s">
        <v>21</v>
      </c>
      <c r="J120" s="3"/>
      <c r="K120" s="3"/>
      <c r="L120" s="3"/>
      <c r="M120" s="3"/>
    </row>
    <row r="121" spans="1:13" ht="37" customHeight="1" x14ac:dyDescent="0.35">
      <c r="A121" s="185"/>
      <c r="B121" s="186"/>
      <c r="C121" s="186"/>
      <c r="D121" s="186"/>
      <c r="E121" s="186"/>
      <c r="F121" s="186"/>
      <c r="G121" s="185"/>
      <c r="H121" s="188"/>
      <c r="I121" s="3" t="s">
        <v>533</v>
      </c>
      <c r="J121" s="3"/>
      <c r="K121" s="3"/>
      <c r="L121" s="3"/>
      <c r="M121" s="3"/>
    </row>
    <row r="122" spans="1:13" ht="49" customHeight="1" x14ac:dyDescent="0.35">
      <c r="A122" s="185"/>
      <c r="B122" s="186"/>
      <c r="C122" s="186"/>
      <c r="D122" s="186"/>
      <c r="E122" s="186"/>
      <c r="F122" s="186"/>
      <c r="G122" s="185"/>
      <c r="H122" s="188"/>
      <c r="I122" s="3" t="s">
        <v>534</v>
      </c>
      <c r="J122" s="3"/>
      <c r="K122" s="3"/>
      <c r="L122" s="3"/>
      <c r="M122" s="3"/>
    </row>
    <row r="123" spans="1:13" ht="49" customHeight="1" x14ac:dyDescent="0.35">
      <c r="A123" s="185"/>
      <c r="B123" s="186"/>
      <c r="C123" s="186"/>
      <c r="D123" s="186"/>
      <c r="E123" s="186"/>
      <c r="F123" s="186"/>
      <c r="G123" s="185"/>
      <c r="H123" s="188"/>
      <c r="I123" s="3" t="s">
        <v>535</v>
      </c>
      <c r="J123" s="3"/>
      <c r="K123" s="3"/>
      <c r="L123" s="3"/>
      <c r="M123" s="3"/>
    </row>
    <row r="124" spans="1:13" ht="45.65" customHeight="1" x14ac:dyDescent="0.35">
      <c r="A124" s="185"/>
      <c r="B124" s="186"/>
      <c r="C124" s="186"/>
      <c r="D124" s="186"/>
      <c r="E124" s="186"/>
      <c r="F124" s="186"/>
      <c r="G124" s="185"/>
      <c r="H124" s="188"/>
      <c r="I124" s="2" t="s">
        <v>528</v>
      </c>
      <c r="J124" s="2"/>
      <c r="K124" s="2"/>
      <c r="L124" s="2"/>
      <c r="M124" s="2"/>
    </row>
    <row r="125" spans="1:13" ht="45.65" customHeight="1" x14ac:dyDescent="0.35">
      <c r="A125" s="5" t="s">
        <v>536</v>
      </c>
      <c r="B125" s="1" t="s">
        <v>537</v>
      </c>
      <c r="C125" s="1" t="s">
        <v>538</v>
      </c>
      <c r="D125" s="1" t="s">
        <v>539</v>
      </c>
      <c r="E125" s="1"/>
      <c r="F125" s="1"/>
      <c r="G125" s="5" t="s">
        <v>540</v>
      </c>
      <c r="H125" s="117"/>
      <c r="I125" s="2" t="s">
        <v>21</v>
      </c>
      <c r="J125" s="2"/>
      <c r="K125" s="2"/>
      <c r="L125" s="2"/>
      <c r="M125" s="2"/>
    </row>
    <row r="126" spans="1:13" ht="137.15" customHeight="1" x14ac:dyDescent="0.35">
      <c r="A126" s="185" t="s">
        <v>188</v>
      </c>
      <c r="B126" s="186" t="s">
        <v>541</v>
      </c>
      <c r="C126" s="186" t="s">
        <v>542</v>
      </c>
      <c r="D126" s="186" t="s">
        <v>543</v>
      </c>
      <c r="E126" s="186">
        <v>75</v>
      </c>
      <c r="F126" s="186" t="s">
        <v>544</v>
      </c>
      <c r="G126" s="185">
        <v>150</v>
      </c>
      <c r="H126" s="188">
        <f>'Savivaldybės 2025'!R66</f>
        <v>86</v>
      </c>
      <c r="I126" s="5" t="s">
        <v>21</v>
      </c>
      <c r="J126" s="3"/>
      <c r="K126" s="3"/>
      <c r="L126" s="3"/>
      <c r="M126" s="3"/>
    </row>
    <row r="127" spans="1:13" ht="47.5" customHeight="1" x14ac:dyDescent="0.35">
      <c r="A127" s="185"/>
      <c r="B127" s="186"/>
      <c r="C127" s="186"/>
      <c r="D127" s="186"/>
      <c r="E127" s="186"/>
      <c r="F127" s="186"/>
      <c r="G127" s="185"/>
      <c r="H127" s="188"/>
      <c r="I127" s="5" t="s">
        <v>190</v>
      </c>
      <c r="J127" s="3"/>
      <c r="K127" s="3">
        <v>86</v>
      </c>
      <c r="L127" s="3"/>
      <c r="M127" s="3"/>
    </row>
    <row r="128" spans="1:13" ht="42" customHeight="1" x14ac:dyDescent="0.35">
      <c r="A128" s="185"/>
      <c r="B128" s="186"/>
      <c r="C128" s="186"/>
      <c r="D128" s="186"/>
      <c r="E128" s="186"/>
      <c r="F128" s="186"/>
      <c r="G128" s="185"/>
      <c r="H128" s="188"/>
      <c r="I128" s="5" t="s">
        <v>116</v>
      </c>
      <c r="J128" s="3"/>
      <c r="K128" s="3">
        <f>'Savivaldybės 2025'!R66</f>
        <v>86</v>
      </c>
      <c r="L128" s="3"/>
      <c r="M128" s="3"/>
    </row>
    <row r="129" spans="1:13" ht="167.5" customHeight="1" x14ac:dyDescent="0.35">
      <c r="A129" s="3" t="s">
        <v>191</v>
      </c>
      <c r="B129" s="2" t="s">
        <v>545</v>
      </c>
      <c r="C129" s="2" t="s">
        <v>546</v>
      </c>
      <c r="D129" s="2" t="s">
        <v>547</v>
      </c>
      <c r="E129" s="2"/>
      <c r="F129" s="1">
        <v>2028</v>
      </c>
      <c r="G129" s="5"/>
      <c r="H129" s="117" t="s">
        <v>866</v>
      </c>
      <c r="I129" s="5" t="s">
        <v>21</v>
      </c>
      <c r="J129" s="3">
        <v>2025</v>
      </c>
      <c r="K129" s="3" t="s">
        <v>866</v>
      </c>
      <c r="L129" s="3"/>
      <c r="M129" s="3"/>
    </row>
    <row r="130" spans="1:13" ht="69.650000000000006" customHeight="1" x14ac:dyDescent="0.35">
      <c r="A130" s="3" t="s">
        <v>193</v>
      </c>
      <c r="B130" s="2" t="s">
        <v>548</v>
      </c>
      <c r="C130" s="2" t="s">
        <v>549</v>
      </c>
      <c r="D130" s="2" t="s">
        <v>550</v>
      </c>
      <c r="E130" s="2"/>
      <c r="F130" s="2"/>
      <c r="G130" s="5" t="s">
        <v>459</v>
      </c>
      <c r="H130" s="117" t="s">
        <v>989</v>
      </c>
      <c r="I130" s="5" t="s">
        <v>21</v>
      </c>
      <c r="J130" s="3">
        <v>2025</v>
      </c>
      <c r="K130" s="3" t="s">
        <v>16</v>
      </c>
      <c r="L130" s="3" t="s">
        <v>987</v>
      </c>
      <c r="M130" s="3">
        <v>2027</v>
      </c>
    </row>
    <row r="131" spans="1:13" ht="185.5" customHeight="1" x14ac:dyDescent="0.35">
      <c r="A131" s="3" t="s">
        <v>198</v>
      </c>
      <c r="B131" s="2" t="s">
        <v>551</v>
      </c>
      <c r="C131" s="2" t="s">
        <v>552</v>
      </c>
      <c r="D131" s="2" t="s">
        <v>553</v>
      </c>
      <c r="E131" s="2"/>
      <c r="F131" s="2"/>
      <c r="G131" s="3">
        <v>2027</v>
      </c>
      <c r="H131" s="118" t="s">
        <v>866</v>
      </c>
      <c r="I131" s="3" t="s">
        <v>21</v>
      </c>
      <c r="J131" s="3">
        <v>2025</v>
      </c>
      <c r="K131" s="3" t="s">
        <v>1017</v>
      </c>
      <c r="L131" s="3" t="s">
        <v>988</v>
      </c>
      <c r="M131" s="3"/>
    </row>
  </sheetData>
  <sheetProtection algorithmName="SHA-512" hashValue="NGhIpTTDoPpZNhEWTA6mkuy7fMkA07kLaiDH9sLrr1a8T6iPiG5Ewxoh2QMyq/GFmW7DMw8HmNXkE0cNRRWqYA==" saltValue="2V8TyWDjEH8haViFcqgMQA==" spinCount="100000" sheet="1" objects="1" scenarios="1"/>
  <mergeCells count="278">
    <mergeCell ref="H17:H18"/>
    <mergeCell ref="G17:G18"/>
    <mergeCell ref="F17:F18"/>
    <mergeCell ref="E17:E18"/>
    <mergeCell ref="D17:D18"/>
    <mergeCell ref="C17:C18"/>
    <mergeCell ref="B17:B18"/>
    <mergeCell ref="H96:H97"/>
    <mergeCell ref="J83:J85"/>
    <mergeCell ref="H81:H82"/>
    <mergeCell ref="C29:C30"/>
    <mergeCell ref="D29:D30"/>
    <mergeCell ref="E29:E30"/>
    <mergeCell ref="F29:F30"/>
    <mergeCell ref="H76:H77"/>
    <mergeCell ref="A17:A18"/>
    <mergeCell ref="D36:D37"/>
    <mergeCell ref="A126:A128"/>
    <mergeCell ref="B126:B128"/>
    <mergeCell ref="C126:C128"/>
    <mergeCell ref="D126:D128"/>
    <mergeCell ref="E126:E128"/>
    <mergeCell ref="F126:F128"/>
    <mergeCell ref="G126:G128"/>
    <mergeCell ref="A115:A116"/>
    <mergeCell ref="B115:B116"/>
    <mergeCell ref="C115:C116"/>
    <mergeCell ref="D115:D116"/>
    <mergeCell ref="E115:E116"/>
    <mergeCell ref="F115:F116"/>
    <mergeCell ref="G115:G116"/>
    <mergeCell ref="G111:G112"/>
    <mergeCell ref="C98:C100"/>
    <mergeCell ref="D98:D100"/>
    <mergeCell ref="E98:E100"/>
    <mergeCell ref="F98:F100"/>
    <mergeCell ref="G81:G82"/>
    <mergeCell ref="A53:A54"/>
    <mergeCell ref="B53:B54"/>
    <mergeCell ref="H126:H128"/>
    <mergeCell ref="A120:A124"/>
    <mergeCell ref="B120:B124"/>
    <mergeCell ref="C120:C124"/>
    <mergeCell ref="D120:D124"/>
    <mergeCell ref="E120:E124"/>
    <mergeCell ref="F120:F124"/>
    <mergeCell ref="A117:A119"/>
    <mergeCell ref="B117:B119"/>
    <mergeCell ref="C117:C119"/>
    <mergeCell ref="D117:D119"/>
    <mergeCell ref="E117:E119"/>
    <mergeCell ref="F117:F119"/>
    <mergeCell ref="G117:G119"/>
    <mergeCell ref="H117:H119"/>
    <mergeCell ref="G120:G124"/>
    <mergeCell ref="H120:H124"/>
    <mergeCell ref="H115:H116"/>
    <mergeCell ref="L103:L105"/>
    <mergeCell ref="I106:I107"/>
    <mergeCell ref="K106:K107"/>
    <mergeCell ref="K111:K112"/>
    <mergeCell ref="L111:L112"/>
    <mergeCell ref="I111:I112"/>
    <mergeCell ref="J111:J112"/>
    <mergeCell ref="L106:L107"/>
    <mergeCell ref="J106:J107"/>
    <mergeCell ref="A111:A112"/>
    <mergeCell ref="B111:B112"/>
    <mergeCell ref="C111:C112"/>
    <mergeCell ref="D111:D112"/>
    <mergeCell ref="E111:E112"/>
    <mergeCell ref="F111:F112"/>
    <mergeCell ref="H106:H107"/>
    <mergeCell ref="M111:M112"/>
    <mergeCell ref="A108:A109"/>
    <mergeCell ref="B108:B109"/>
    <mergeCell ref="H111:H112"/>
    <mergeCell ref="M103:M105"/>
    <mergeCell ref="A106:A107"/>
    <mergeCell ref="B106:B107"/>
    <mergeCell ref="C106:C107"/>
    <mergeCell ref="D106:D107"/>
    <mergeCell ref="E106:E107"/>
    <mergeCell ref="F106:F107"/>
    <mergeCell ref="G106:G107"/>
    <mergeCell ref="G103:G105"/>
    <mergeCell ref="H103:H105"/>
    <mergeCell ref="A103:A105"/>
    <mergeCell ref="B103:B105"/>
    <mergeCell ref="C103:C105"/>
    <mergeCell ref="D103:D105"/>
    <mergeCell ref="E103:E105"/>
    <mergeCell ref="F103:F105"/>
    <mergeCell ref="M106:M107"/>
    <mergeCell ref="L101:L102"/>
    <mergeCell ref="K101:K102"/>
    <mergeCell ref="M101:M102"/>
    <mergeCell ref="M98:M100"/>
    <mergeCell ref="A101:A102"/>
    <mergeCell ref="B101:B102"/>
    <mergeCell ref="C101:C102"/>
    <mergeCell ref="D101:D102"/>
    <mergeCell ref="E101:E102"/>
    <mergeCell ref="F101:F102"/>
    <mergeCell ref="G101:G102"/>
    <mergeCell ref="H101:H102"/>
    <mergeCell ref="I101:I102"/>
    <mergeCell ref="I98:I100"/>
    <mergeCell ref="J98:J100"/>
    <mergeCell ref="K98:K100"/>
    <mergeCell ref="L98:L100"/>
    <mergeCell ref="A98:A100"/>
    <mergeCell ref="B98:B100"/>
    <mergeCell ref="G98:G100"/>
    <mergeCell ref="H98:H100"/>
    <mergeCell ref="J101:J102"/>
    <mergeCell ref="K87:K88"/>
    <mergeCell ref="L87:L88"/>
    <mergeCell ref="M87:M88"/>
    <mergeCell ref="A96:A97"/>
    <mergeCell ref="B96:B97"/>
    <mergeCell ref="C96:C97"/>
    <mergeCell ref="D96:D97"/>
    <mergeCell ref="E96:E97"/>
    <mergeCell ref="F96:F97"/>
    <mergeCell ref="G96:G97"/>
    <mergeCell ref="G87:G88"/>
    <mergeCell ref="H87:H88"/>
    <mergeCell ref="I87:I88"/>
    <mergeCell ref="J87:J88"/>
    <mergeCell ref="A87:A88"/>
    <mergeCell ref="B87:B88"/>
    <mergeCell ref="C87:C88"/>
    <mergeCell ref="D87:D88"/>
    <mergeCell ref="E87:E88"/>
    <mergeCell ref="F87:F88"/>
    <mergeCell ref="L96:L97"/>
    <mergeCell ref="M96:M97"/>
    <mergeCell ref="K83:K85"/>
    <mergeCell ref="L83:L85"/>
    <mergeCell ref="M83:M85"/>
    <mergeCell ref="I96:I97"/>
    <mergeCell ref="J96:J97"/>
    <mergeCell ref="K96:K97"/>
    <mergeCell ref="M81:M82"/>
    <mergeCell ref="A83:A85"/>
    <mergeCell ref="B83:B85"/>
    <mergeCell ref="C83:C85"/>
    <mergeCell ref="D83:D85"/>
    <mergeCell ref="E83:E85"/>
    <mergeCell ref="F83:F85"/>
    <mergeCell ref="G83:G85"/>
    <mergeCell ref="H83:H85"/>
    <mergeCell ref="I83:I85"/>
    <mergeCell ref="I81:I82"/>
    <mergeCell ref="J81:J82"/>
    <mergeCell ref="K81:K82"/>
    <mergeCell ref="L81:L82"/>
    <mergeCell ref="C81:C82"/>
    <mergeCell ref="D81:D82"/>
    <mergeCell ref="E81:E82"/>
    <mergeCell ref="F81:F82"/>
    <mergeCell ref="A66:A69"/>
    <mergeCell ref="B66:B69"/>
    <mergeCell ref="A81:A82"/>
    <mergeCell ref="B81:B82"/>
    <mergeCell ref="J45:J46"/>
    <mergeCell ref="F36:F37"/>
    <mergeCell ref="G36:G37"/>
    <mergeCell ref="K45:K46"/>
    <mergeCell ref="L45:L46"/>
    <mergeCell ref="L36:L37"/>
    <mergeCell ref="A73:A74"/>
    <mergeCell ref="B73:B74"/>
    <mergeCell ref="C73:C74"/>
    <mergeCell ref="D73:D74"/>
    <mergeCell ref="A76:A77"/>
    <mergeCell ref="B76:B77"/>
    <mergeCell ref="C76:C77"/>
    <mergeCell ref="D76:D77"/>
    <mergeCell ref="E76:E77"/>
    <mergeCell ref="F76:F77"/>
    <mergeCell ref="G76:G77"/>
    <mergeCell ref="M45:M46"/>
    <mergeCell ref="M43:M44"/>
    <mergeCell ref="A45:A46"/>
    <mergeCell ref="B45:B46"/>
    <mergeCell ref="C45:C46"/>
    <mergeCell ref="D45:D46"/>
    <mergeCell ref="E45:E46"/>
    <mergeCell ref="F45:F46"/>
    <mergeCell ref="G45:G46"/>
    <mergeCell ref="H45:H46"/>
    <mergeCell ref="I45:I46"/>
    <mergeCell ref="I43:I44"/>
    <mergeCell ref="J43:J44"/>
    <mergeCell ref="K43:K44"/>
    <mergeCell ref="L43:L44"/>
    <mergeCell ref="M36:M37"/>
    <mergeCell ref="A43:A44"/>
    <mergeCell ref="B43:B44"/>
    <mergeCell ref="C43:C44"/>
    <mergeCell ref="D43:D44"/>
    <mergeCell ref="E43:E44"/>
    <mergeCell ref="F43:F44"/>
    <mergeCell ref="G43:G44"/>
    <mergeCell ref="H43:H44"/>
    <mergeCell ref="H36:H37"/>
    <mergeCell ref="I36:I37"/>
    <mergeCell ref="J36:J37"/>
    <mergeCell ref="K36:K37"/>
    <mergeCell ref="A36:A37"/>
    <mergeCell ref="B36:B37"/>
    <mergeCell ref="C36:C37"/>
    <mergeCell ref="E36:E37"/>
    <mergeCell ref="M29:M30"/>
    <mergeCell ref="I29:I30"/>
    <mergeCell ref="J29:J30"/>
    <mergeCell ref="K29:K30"/>
    <mergeCell ref="L29:L30"/>
    <mergeCell ref="A29:A30"/>
    <mergeCell ref="B29:B30"/>
    <mergeCell ref="G29:G30"/>
    <mergeCell ref="H29:H30"/>
    <mergeCell ref="K13:K15"/>
    <mergeCell ref="L13:L15"/>
    <mergeCell ref="M13:M15"/>
    <mergeCell ref="G13:G15"/>
    <mergeCell ref="H13:H15"/>
    <mergeCell ref="I13:I15"/>
    <mergeCell ref="J13:J15"/>
    <mergeCell ref="A13:A15"/>
    <mergeCell ref="B13:B15"/>
    <mergeCell ref="C13:C15"/>
    <mergeCell ref="D13:D15"/>
    <mergeCell ref="E13:E15"/>
    <mergeCell ref="F13:F15"/>
    <mergeCell ref="J11:J12"/>
    <mergeCell ref="K11:K12"/>
    <mergeCell ref="L11:L12"/>
    <mergeCell ref="M11:M12"/>
    <mergeCell ref="M7:M8"/>
    <mergeCell ref="A10:A12"/>
    <mergeCell ref="B10:B12"/>
    <mergeCell ref="C10:C12"/>
    <mergeCell ref="D10:D12"/>
    <mergeCell ref="E10:E12"/>
    <mergeCell ref="F10:F12"/>
    <mergeCell ref="G10:G12"/>
    <mergeCell ref="H10:H12"/>
    <mergeCell ref="I11:I12"/>
    <mergeCell ref="H7:H8"/>
    <mergeCell ref="J7:J8"/>
    <mergeCell ref="K7:K8"/>
    <mergeCell ref="L7:L8"/>
    <mergeCell ref="A7:A8"/>
    <mergeCell ref="B7:B8"/>
    <mergeCell ref="C7:C8"/>
    <mergeCell ref="D7:D8"/>
    <mergeCell ref="E7:E8"/>
    <mergeCell ref="F7:F8"/>
    <mergeCell ref="G7:G8"/>
    <mergeCell ref="A1:A3"/>
    <mergeCell ref="B1:B3"/>
    <mergeCell ref="C1:C3"/>
    <mergeCell ref="D1:D3"/>
    <mergeCell ref="J1:K1"/>
    <mergeCell ref="L1:M1"/>
    <mergeCell ref="E2:E3"/>
    <mergeCell ref="F2:F3"/>
    <mergeCell ref="G2:G3"/>
    <mergeCell ref="H2:H3"/>
    <mergeCell ref="I2:I3"/>
    <mergeCell ref="J2:J3"/>
    <mergeCell ref="E1:H1"/>
    <mergeCell ref="K2:K3"/>
    <mergeCell ref="L2:L3"/>
    <mergeCell ref="M2:M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664D6-D148-4F7F-A5C7-1864D4E6F9FC}">
  <dimension ref="A1:T68"/>
  <sheetViews>
    <sheetView zoomScale="67" zoomScaleNormal="100" workbookViewId="0">
      <pane xSplit="1" ySplit="4" topLeftCell="B5" activePane="bottomRight" state="frozen"/>
      <selection pane="topRight" activeCell="B1" sqref="B1"/>
      <selection pane="bottomLeft" activeCell="A5" sqref="A5"/>
      <selection pane="bottomRight" activeCell="C3" sqref="C3:C4"/>
    </sheetView>
  </sheetViews>
  <sheetFormatPr defaultColWidth="8.7265625" defaultRowHeight="14" x14ac:dyDescent="0.3"/>
  <cols>
    <col min="1" max="2" width="17.1796875" style="82" customWidth="1"/>
    <col min="3" max="3" width="22.1796875" style="82" customWidth="1"/>
    <col min="4" max="4" width="12.1796875" style="82" customWidth="1"/>
    <col min="5" max="5" width="20.453125" style="82" customWidth="1"/>
    <col min="6" max="6" width="12.1796875" style="82" customWidth="1"/>
    <col min="7" max="7" width="28.54296875" style="82" customWidth="1"/>
    <col min="8" max="8" width="11.26953125" style="82" customWidth="1"/>
    <col min="9" max="9" width="13.1796875" style="82" customWidth="1"/>
    <col min="10" max="10" width="12.1796875" style="82" customWidth="1"/>
    <col min="11" max="11" width="12.81640625" style="82" customWidth="1"/>
    <col min="12" max="12" width="12.26953125" style="82" customWidth="1"/>
    <col min="13" max="13" width="14.453125" style="82" customWidth="1"/>
    <col min="14" max="14" width="10.81640625" style="82" customWidth="1"/>
    <col min="15" max="15" width="18.1796875" style="82" customWidth="1"/>
    <col min="16" max="16" width="11.54296875" style="82" customWidth="1"/>
    <col min="17" max="18" width="14.453125" style="82" customWidth="1"/>
    <col min="19" max="16384" width="8.7265625" style="82"/>
  </cols>
  <sheetData>
    <row r="1" spans="1:20" x14ac:dyDescent="0.3">
      <c r="A1" s="157" t="s">
        <v>73</v>
      </c>
      <c r="B1" s="158"/>
      <c r="C1" s="160" t="s">
        <v>554</v>
      </c>
      <c r="D1" s="160"/>
      <c r="E1" s="160"/>
      <c r="F1" s="160"/>
      <c r="G1" s="160"/>
      <c r="H1" s="160"/>
      <c r="I1" s="160"/>
      <c r="J1" s="160"/>
      <c r="K1" s="160"/>
      <c r="L1" s="160"/>
      <c r="M1" s="160"/>
      <c r="N1" s="160"/>
      <c r="O1" s="160"/>
      <c r="P1" s="160"/>
      <c r="Q1" s="160"/>
      <c r="R1" s="160"/>
      <c r="S1" s="161"/>
      <c r="T1" s="136"/>
    </row>
    <row r="2" spans="1:20" x14ac:dyDescent="0.3">
      <c r="A2" s="162" t="s">
        <v>555</v>
      </c>
      <c r="B2" s="163"/>
      <c r="C2" s="83" t="s">
        <v>113</v>
      </c>
      <c r="D2" s="83" t="s">
        <v>416</v>
      </c>
      <c r="E2" s="83" t="s">
        <v>118</v>
      </c>
      <c r="F2" s="83" t="s">
        <v>423</v>
      </c>
      <c r="G2" s="80" t="s">
        <v>137</v>
      </c>
      <c r="H2" s="83" t="s">
        <v>461</v>
      </c>
      <c r="I2" s="83" t="s">
        <v>175</v>
      </c>
      <c r="J2" s="83" t="s">
        <v>556</v>
      </c>
      <c r="K2" s="83" t="s">
        <v>557</v>
      </c>
      <c r="L2" s="83" t="s">
        <v>521</v>
      </c>
      <c r="M2" s="83" t="s">
        <v>182</v>
      </c>
      <c r="N2" s="83" t="s">
        <v>558</v>
      </c>
      <c r="O2" s="83" t="s">
        <v>559</v>
      </c>
      <c r="P2" s="83" t="s">
        <v>560</v>
      </c>
      <c r="Q2" s="83" t="s">
        <v>561</v>
      </c>
      <c r="R2" s="83" t="s">
        <v>542</v>
      </c>
      <c r="S2" s="141" t="s">
        <v>562</v>
      </c>
      <c r="T2" s="136"/>
    </row>
    <row r="3" spans="1:20" ht="28" customHeight="1" x14ac:dyDescent="0.3">
      <c r="A3" s="162" t="s">
        <v>563</v>
      </c>
      <c r="B3" s="163"/>
      <c r="C3" s="159" t="s">
        <v>564</v>
      </c>
      <c r="D3" s="159" t="s">
        <v>417</v>
      </c>
      <c r="E3" s="159" t="s">
        <v>565</v>
      </c>
      <c r="F3" s="159" t="s">
        <v>424</v>
      </c>
      <c r="G3" s="159" t="s">
        <v>566</v>
      </c>
      <c r="H3" s="159" t="s">
        <v>567</v>
      </c>
      <c r="I3" s="159" t="s">
        <v>568</v>
      </c>
      <c r="J3" s="159" t="s">
        <v>511</v>
      </c>
      <c r="K3" s="159" t="s">
        <v>569</v>
      </c>
      <c r="L3" s="159" t="s">
        <v>522</v>
      </c>
      <c r="M3" s="159" t="s">
        <v>570</v>
      </c>
      <c r="N3" s="159" t="s">
        <v>526</v>
      </c>
      <c r="O3" s="159" t="s">
        <v>571</v>
      </c>
      <c r="P3" s="159" t="s">
        <v>531</v>
      </c>
      <c r="Q3" s="159" t="s">
        <v>572</v>
      </c>
      <c r="R3" s="159" t="s">
        <v>573</v>
      </c>
      <c r="S3" s="156" t="s">
        <v>73</v>
      </c>
      <c r="T3" s="136"/>
    </row>
    <row r="4" spans="1:20" ht="152.25" customHeight="1" x14ac:dyDescent="0.3">
      <c r="A4" s="162"/>
      <c r="B4" s="163"/>
      <c r="C4" s="159"/>
      <c r="D4" s="159"/>
      <c r="E4" s="159"/>
      <c r="F4" s="159"/>
      <c r="G4" s="159"/>
      <c r="H4" s="159"/>
      <c r="I4" s="159"/>
      <c r="J4" s="159"/>
      <c r="K4" s="159"/>
      <c r="L4" s="159"/>
      <c r="M4" s="159"/>
      <c r="N4" s="159"/>
      <c r="O4" s="159"/>
      <c r="P4" s="159"/>
      <c r="Q4" s="159"/>
      <c r="R4" s="159"/>
      <c r="S4" s="156"/>
      <c r="T4" s="136"/>
    </row>
    <row r="5" spans="1:20" ht="103.5" customHeight="1" x14ac:dyDescent="0.3">
      <c r="A5" s="142" t="s">
        <v>994</v>
      </c>
      <c r="B5" s="83" t="s">
        <v>575</v>
      </c>
      <c r="C5" s="80"/>
      <c r="D5" s="80" t="s">
        <v>993</v>
      </c>
      <c r="E5" s="80"/>
      <c r="F5" s="80">
        <v>80</v>
      </c>
      <c r="G5" s="80"/>
      <c r="H5" s="80">
        <v>70</v>
      </c>
      <c r="I5" s="80"/>
      <c r="J5" s="80"/>
      <c r="K5" s="80"/>
      <c r="L5" s="135" t="s">
        <v>1003</v>
      </c>
      <c r="M5" s="80"/>
      <c r="N5" s="81" t="s">
        <v>576</v>
      </c>
      <c r="O5" s="80"/>
      <c r="P5" s="80">
        <v>30</v>
      </c>
      <c r="Q5" s="80"/>
      <c r="R5" s="80" t="s">
        <v>577</v>
      </c>
      <c r="S5" s="141"/>
      <c r="T5" s="136"/>
    </row>
    <row r="6" spans="1:20" s="92" customFormat="1" ht="409.5" x14ac:dyDescent="0.3">
      <c r="A6" s="143" t="s">
        <v>578</v>
      </c>
      <c r="B6" s="88"/>
      <c r="C6" s="88" t="s">
        <v>73</v>
      </c>
      <c r="D6" s="88" t="s">
        <v>73</v>
      </c>
      <c r="E6" s="88" t="s">
        <v>73</v>
      </c>
      <c r="F6" s="88" t="s">
        <v>73</v>
      </c>
      <c r="G6" s="89" t="s">
        <v>579</v>
      </c>
      <c r="H6" s="88" t="s">
        <v>580</v>
      </c>
      <c r="I6" s="89" t="s">
        <v>581</v>
      </c>
      <c r="J6" s="89" t="s">
        <v>582</v>
      </c>
      <c r="K6" s="89" t="s">
        <v>583</v>
      </c>
      <c r="L6" s="91" t="s">
        <v>58</v>
      </c>
      <c r="M6" s="89" t="s">
        <v>584</v>
      </c>
      <c r="N6" s="91">
        <v>3</v>
      </c>
      <c r="O6" s="89" t="s">
        <v>585</v>
      </c>
      <c r="P6" s="91">
        <v>67.31</v>
      </c>
      <c r="Q6" s="89" t="s">
        <v>586</v>
      </c>
      <c r="R6" s="89">
        <v>2</v>
      </c>
      <c r="S6" s="144" t="s">
        <v>73</v>
      </c>
      <c r="T6" s="137"/>
    </row>
    <row r="7" spans="1:20" s="92" customFormat="1" ht="252" x14ac:dyDescent="0.3">
      <c r="A7" s="143" t="s">
        <v>1004</v>
      </c>
      <c r="B7" s="88"/>
      <c r="C7" s="88" t="s">
        <v>73</v>
      </c>
      <c r="D7" s="88" t="s">
        <v>73</v>
      </c>
      <c r="E7" s="88" t="s">
        <v>73</v>
      </c>
      <c r="F7" s="88" t="s">
        <v>73</v>
      </c>
      <c r="G7" s="89" t="s">
        <v>587</v>
      </c>
      <c r="H7" s="88" t="s">
        <v>588</v>
      </c>
      <c r="I7" s="89" t="s">
        <v>589</v>
      </c>
      <c r="J7" s="88" t="s">
        <v>590</v>
      </c>
      <c r="K7" s="88" t="s">
        <v>591</v>
      </c>
      <c r="L7" s="88" t="s">
        <v>58</v>
      </c>
      <c r="M7" s="89" t="s">
        <v>592</v>
      </c>
      <c r="N7" s="91">
        <v>1</v>
      </c>
      <c r="O7" s="89" t="s">
        <v>585</v>
      </c>
      <c r="P7" s="88" t="s">
        <v>593</v>
      </c>
      <c r="Q7" s="90" t="s">
        <v>594</v>
      </c>
      <c r="R7" s="90">
        <v>3</v>
      </c>
      <c r="S7" s="144" t="s">
        <v>73</v>
      </c>
      <c r="T7" s="138"/>
    </row>
    <row r="8" spans="1:20" s="92" customFormat="1" ht="70" x14ac:dyDescent="0.3">
      <c r="A8" s="143" t="s">
        <v>595</v>
      </c>
      <c r="B8" s="88"/>
      <c r="C8" s="88" t="s">
        <v>73</v>
      </c>
      <c r="D8" s="88" t="s">
        <v>73</v>
      </c>
      <c r="E8" s="88" t="s">
        <v>73</v>
      </c>
      <c r="F8" s="88" t="s">
        <v>73</v>
      </c>
      <c r="G8" s="89" t="s">
        <v>596</v>
      </c>
      <c r="H8" s="88">
        <v>44.95</v>
      </c>
      <c r="I8" s="89" t="s">
        <v>597</v>
      </c>
      <c r="J8" s="88" t="s">
        <v>73</v>
      </c>
      <c r="K8" s="89" t="s">
        <v>598</v>
      </c>
      <c r="L8" s="88" t="s">
        <v>58</v>
      </c>
      <c r="M8" s="88" t="s">
        <v>73</v>
      </c>
      <c r="N8" s="88" t="s">
        <v>73</v>
      </c>
      <c r="O8" s="88" t="s">
        <v>73</v>
      </c>
      <c r="P8" s="88" t="s">
        <v>73</v>
      </c>
      <c r="Q8" s="88" t="s">
        <v>73</v>
      </c>
      <c r="R8" s="88"/>
      <c r="S8" s="144" t="s">
        <v>73</v>
      </c>
      <c r="T8" s="137"/>
    </row>
    <row r="9" spans="1:20" s="92" customFormat="1" ht="409.5" x14ac:dyDescent="0.3">
      <c r="A9" s="143" t="s">
        <v>599</v>
      </c>
      <c r="B9" s="88"/>
      <c r="C9" s="88" t="s">
        <v>73</v>
      </c>
      <c r="D9" s="88" t="s">
        <v>73</v>
      </c>
      <c r="E9" s="88" t="s">
        <v>73</v>
      </c>
      <c r="F9" s="88" t="s">
        <v>73</v>
      </c>
      <c r="G9" s="89" t="s">
        <v>749</v>
      </c>
      <c r="H9" s="88">
        <v>50.26</v>
      </c>
      <c r="I9" s="88" t="s">
        <v>73</v>
      </c>
      <c r="J9" s="88" t="s">
        <v>73</v>
      </c>
      <c r="K9" s="89" t="s">
        <v>750</v>
      </c>
      <c r="L9" s="88" t="s">
        <v>58</v>
      </c>
      <c r="M9" s="93" t="s">
        <v>751</v>
      </c>
      <c r="N9" s="88" t="s">
        <v>73</v>
      </c>
      <c r="O9" s="89" t="s">
        <v>753</v>
      </c>
      <c r="P9" s="89" t="s">
        <v>73</v>
      </c>
      <c r="Q9" s="89" t="s">
        <v>995</v>
      </c>
      <c r="R9" s="89"/>
      <c r="S9" s="144" t="s">
        <v>73</v>
      </c>
      <c r="T9" s="137"/>
    </row>
    <row r="10" spans="1:20" s="92" customFormat="1" ht="182" x14ac:dyDescent="0.3">
      <c r="A10" s="143" t="s">
        <v>600</v>
      </c>
      <c r="B10" s="88"/>
      <c r="C10" s="88" t="s">
        <v>73</v>
      </c>
      <c r="D10" s="88" t="s">
        <v>73</v>
      </c>
      <c r="E10" s="88" t="s">
        <v>73</v>
      </c>
      <c r="F10" s="88" t="s">
        <v>73</v>
      </c>
      <c r="G10" s="89" t="s">
        <v>601</v>
      </c>
      <c r="H10" s="88" t="s">
        <v>602</v>
      </c>
      <c r="I10" s="89" t="s">
        <v>581</v>
      </c>
      <c r="J10" s="88">
        <v>74.054000000000002</v>
      </c>
      <c r="K10" s="88" t="s">
        <v>58</v>
      </c>
      <c r="L10" s="88" t="s">
        <v>73</v>
      </c>
      <c r="M10" s="94" t="s">
        <v>752</v>
      </c>
      <c r="N10" s="88">
        <v>0</v>
      </c>
      <c r="O10" s="89" t="s">
        <v>585</v>
      </c>
      <c r="P10" s="88">
        <v>138.6</v>
      </c>
      <c r="Q10" s="89" t="s">
        <v>603</v>
      </c>
      <c r="R10" s="89">
        <v>1</v>
      </c>
      <c r="S10" s="144" t="s">
        <v>73</v>
      </c>
      <c r="T10" s="137"/>
    </row>
    <row r="11" spans="1:20" s="92" customFormat="1" x14ac:dyDescent="0.3">
      <c r="A11" s="143" t="s">
        <v>604</v>
      </c>
      <c r="B11" s="88"/>
      <c r="C11" s="88" t="s">
        <v>73</v>
      </c>
      <c r="D11" s="88" t="s">
        <v>73</v>
      </c>
      <c r="E11" s="88" t="s">
        <v>73</v>
      </c>
      <c r="F11" s="88" t="s">
        <v>73</v>
      </c>
      <c r="G11" s="88" t="s">
        <v>73</v>
      </c>
      <c r="H11" s="88" t="s">
        <v>1005</v>
      </c>
      <c r="I11" s="88" t="s">
        <v>73</v>
      </c>
      <c r="J11" s="88" t="s">
        <v>73</v>
      </c>
      <c r="K11" s="88" t="s">
        <v>73</v>
      </c>
      <c r="L11" s="88" t="s">
        <v>73</v>
      </c>
      <c r="M11" s="88" t="s">
        <v>73</v>
      </c>
      <c r="N11" s="88" t="s">
        <v>73</v>
      </c>
      <c r="O11" s="88" t="s">
        <v>73</v>
      </c>
      <c r="P11" s="88" t="s">
        <v>73</v>
      </c>
      <c r="Q11" s="88" t="s">
        <v>73</v>
      </c>
      <c r="R11" s="88">
        <v>2</v>
      </c>
      <c r="S11" s="144" t="s">
        <v>73</v>
      </c>
      <c r="T11" s="137"/>
    </row>
    <row r="12" spans="1:20" s="92" customFormat="1" ht="196" x14ac:dyDescent="0.3">
      <c r="A12" s="143" t="s">
        <v>605</v>
      </c>
      <c r="B12" s="88"/>
      <c r="C12" s="88" t="s">
        <v>73</v>
      </c>
      <c r="D12" s="88" t="s">
        <v>73</v>
      </c>
      <c r="E12" s="89" t="s">
        <v>73</v>
      </c>
      <c r="F12" s="88" t="s">
        <v>73</v>
      </c>
      <c r="G12" s="89" t="s">
        <v>606</v>
      </c>
      <c r="H12" s="88" t="s">
        <v>607</v>
      </c>
      <c r="I12" s="89" t="s">
        <v>581</v>
      </c>
      <c r="J12" s="88">
        <v>319.2</v>
      </c>
      <c r="K12" s="88" t="s">
        <v>58</v>
      </c>
      <c r="L12" s="88" t="s">
        <v>73</v>
      </c>
      <c r="M12" s="89" t="s">
        <v>592</v>
      </c>
      <c r="N12" s="88">
        <v>2</v>
      </c>
      <c r="O12" s="89" t="s">
        <v>585</v>
      </c>
      <c r="P12" s="88">
        <v>80.31</v>
      </c>
      <c r="Q12" s="89" t="s">
        <v>608</v>
      </c>
      <c r="R12" s="89">
        <v>3</v>
      </c>
      <c r="S12" s="144" t="s">
        <v>73</v>
      </c>
      <c r="T12" s="137"/>
    </row>
    <row r="13" spans="1:20" s="92" customFormat="1" ht="267.64999999999998" customHeight="1" x14ac:dyDescent="0.3">
      <c r="A13" s="143" t="s">
        <v>609</v>
      </c>
      <c r="B13" s="88"/>
      <c r="C13" s="88" t="s">
        <v>73</v>
      </c>
      <c r="D13" s="88" t="s">
        <v>73</v>
      </c>
      <c r="E13" s="89" t="s">
        <v>610</v>
      </c>
      <c r="F13" s="88" t="s">
        <v>611</v>
      </c>
      <c r="G13" s="95" t="s">
        <v>612</v>
      </c>
      <c r="H13" s="88" t="s">
        <v>73</v>
      </c>
      <c r="I13" s="88" t="s">
        <v>73</v>
      </c>
      <c r="J13" s="88" t="s">
        <v>73</v>
      </c>
      <c r="K13" s="89" t="s">
        <v>613</v>
      </c>
      <c r="L13" s="88" t="s">
        <v>73</v>
      </c>
      <c r="M13" s="88" t="s">
        <v>73</v>
      </c>
      <c r="N13" s="88" t="s">
        <v>73</v>
      </c>
      <c r="O13" s="88" t="s">
        <v>73</v>
      </c>
      <c r="P13" s="88" t="s">
        <v>73</v>
      </c>
      <c r="Q13" s="88" t="s">
        <v>73</v>
      </c>
      <c r="R13" s="88"/>
      <c r="S13" s="144" t="s">
        <v>73</v>
      </c>
      <c r="T13" s="137"/>
    </row>
    <row r="14" spans="1:20" s="92" customFormat="1" ht="409.5" x14ac:dyDescent="0.3">
      <c r="A14" s="143" t="s">
        <v>614</v>
      </c>
      <c r="B14" s="88"/>
      <c r="C14" s="90" t="s">
        <v>918</v>
      </c>
      <c r="D14" s="90" t="s">
        <v>919</v>
      </c>
      <c r="E14" s="90" t="s">
        <v>868</v>
      </c>
      <c r="F14" s="90" t="s">
        <v>917</v>
      </c>
      <c r="G14" s="90" t="s">
        <v>869</v>
      </c>
      <c r="H14" s="89">
        <v>75.760000000000005</v>
      </c>
      <c r="I14" s="89" t="s">
        <v>870</v>
      </c>
      <c r="J14" s="91">
        <v>60.06</v>
      </c>
      <c r="K14" s="90" t="s">
        <v>871</v>
      </c>
      <c r="L14" s="90" t="s">
        <v>872</v>
      </c>
      <c r="M14" s="95" t="s">
        <v>873</v>
      </c>
      <c r="N14" s="91">
        <v>6</v>
      </c>
      <c r="O14" s="90" t="s">
        <v>874</v>
      </c>
      <c r="P14" s="91" t="s">
        <v>881</v>
      </c>
      <c r="Q14" s="91" t="s">
        <v>875</v>
      </c>
      <c r="R14" s="91">
        <v>1</v>
      </c>
      <c r="S14" s="144" t="s">
        <v>73</v>
      </c>
      <c r="T14" s="137"/>
    </row>
    <row r="15" spans="1:20" s="92" customFormat="1" ht="409.5" x14ac:dyDescent="0.3">
      <c r="A15" s="145" t="s">
        <v>615</v>
      </c>
      <c r="B15" s="96"/>
      <c r="C15" s="88" t="s">
        <v>73</v>
      </c>
      <c r="D15" s="88" t="s">
        <v>73</v>
      </c>
      <c r="E15" s="88" t="s">
        <v>73</v>
      </c>
      <c r="F15" s="88" t="s">
        <v>73</v>
      </c>
      <c r="G15" s="89" t="s">
        <v>616</v>
      </c>
      <c r="H15" s="88" t="s">
        <v>1006</v>
      </c>
      <c r="I15" s="89" t="s">
        <v>617</v>
      </c>
      <c r="J15" s="88" t="s">
        <v>73</v>
      </c>
      <c r="K15" s="89" t="s">
        <v>618</v>
      </c>
      <c r="L15" s="88" t="s">
        <v>73</v>
      </c>
      <c r="M15" s="89" t="s">
        <v>619</v>
      </c>
      <c r="N15" s="88">
        <v>1</v>
      </c>
      <c r="O15" s="89" t="s">
        <v>991</v>
      </c>
      <c r="P15" s="88" t="s">
        <v>73</v>
      </c>
      <c r="Q15" s="89" t="s">
        <v>620</v>
      </c>
      <c r="R15" s="89">
        <v>2</v>
      </c>
      <c r="S15" s="144" t="s">
        <v>73</v>
      </c>
      <c r="T15" s="137"/>
    </row>
    <row r="16" spans="1:20" s="92" customFormat="1" x14ac:dyDescent="0.3">
      <c r="A16" s="145" t="s">
        <v>621</v>
      </c>
      <c r="B16" s="96"/>
      <c r="C16" s="88" t="s">
        <v>73</v>
      </c>
      <c r="D16" s="88" t="s">
        <v>73</v>
      </c>
      <c r="E16" s="88" t="s">
        <v>73</v>
      </c>
      <c r="F16" s="88" t="s">
        <v>73</v>
      </c>
      <c r="G16" s="88" t="s">
        <v>73</v>
      </c>
      <c r="H16" s="88">
        <v>58.45</v>
      </c>
      <c r="I16" s="88" t="s">
        <v>73</v>
      </c>
      <c r="J16" s="88" t="s">
        <v>73</v>
      </c>
      <c r="K16" s="88" t="s">
        <v>73</v>
      </c>
      <c r="L16" s="88" t="s">
        <v>73</v>
      </c>
      <c r="M16" s="88" t="s">
        <v>73</v>
      </c>
      <c r="N16" s="88" t="s">
        <v>73</v>
      </c>
      <c r="O16" s="88" t="s">
        <v>73</v>
      </c>
      <c r="P16" s="88" t="s">
        <v>73</v>
      </c>
      <c r="Q16" s="88" t="s">
        <v>73</v>
      </c>
      <c r="R16" s="88">
        <v>1</v>
      </c>
      <c r="S16" s="144" t="s">
        <v>73</v>
      </c>
      <c r="T16" s="137"/>
    </row>
    <row r="17" spans="1:20" s="92" customFormat="1" ht="290.14999999999998" customHeight="1" x14ac:dyDescent="0.3">
      <c r="A17" s="145" t="s">
        <v>622</v>
      </c>
      <c r="B17" s="96"/>
      <c r="C17" s="88" t="s">
        <v>73</v>
      </c>
      <c r="D17" s="88" t="s">
        <v>73</v>
      </c>
      <c r="E17" s="88" t="s">
        <v>73</v>
      </c>
      <c r="F17" s="88" t="s">
        <v>73</v>
      </c>
      <c r="G17" s="90" t="s">
        <v>996</v>
      </c>
      <c r="H17" s="91">
        <v>44</v>
      </c>
      <c r="I17" s="90" t="s">
        <v>903</v>
      </c>
      <c r="J17" s="90">
        <v>1400.8</v>
      </c>
      <c r="K17" s="90" t="s">
        <v>904</v>
      </c>
      <c r="L17" s="97" t="s">
        <v>905</v>
      </c>
      <c r="M17" s="90" t="s">
        <v>906</v>
      </c>
      <c r="N17" s="91">
        <v>2</v>
      </c>
      <c r="O17" s="89" t="s">
        <v>907</v>
      </c>
      <c r="P17" s="90"/>
      <c r="Q17" s="90" t="s">
        <v>908</v>
      </c>
      <c r="R17" s="91">
        <v>1</v>
      </c>
      <c r="S17" s="144" t="s">
        <v>73</v>
      </c>
      <c r="T17" s="137"/>
    </row>
    <row r="18" spans="1:20" s="92" customFormat="1" ht="98" x14ac:dyDescent="0.3">
      <c r="A18" s="145" t="s">
        <v>623</v>
      </c>
      <c r="B18" s="96"/>
      <c r="C18" s="90" t="s">
        <v>624</v>
      </c>
      <c r="D18" s="90">
        <v>11</v>
      </c>
      <c r="E18" s="90" t="s">
        <v>625</v>
      </c>
      <c r="F18" s="90">
        <v>1.5</v>
      </c>
      <c r="G18" s="90" t="s">
        <v>626</v>
      </c>
      <c r="H18" s="90"/>
      <c r="I18" s="90" t="s">
        <v>627</v>
      </c>
      <c r="J18" s="90">
        <v>2205</v>
      </c>
      <c r="K18" s="90" t="s">
        <v>591</v>
      </c>
      <c r="L18" s="90" t="s">
        <v>628</v>
      </c>
      <c r="M18" s="90">
        <v>3</v>
      </c>
      <c r="N18" s="90">
        <v>6</v>
      </c>
      <c r="O18" s="90" t="s">
        <v>629</v>
      </c>
      <c r="P18" s="90"/>
      <c r="Q18" s="90" t="s">
        <v>630</v>
      </c>
      <c r="R18" s="90"/>
      <c r="S18" s="144" t="s">
        <v>73</v>
      </c>
      <c r="T18" s="137"/>
    </row>
    <row r="19" spans="1:20" s="92" customFormat="1" ht="409.5" x14ac:dyDescent="0.3">
      <c r="A19" s="145" t="s">
        <v>631</v>
      </c>
      <c r="B19" s="96"/>
      <c r="C19" s="88" t="s">
        <v>73</v>
      </c>
      <c r="D19" s="88" t="s">
        <v>73</v>
      </c>
      <c r="E19" s="88" t="s">
        <v>778</v>
      </c>
      <c r="F19" s="88">
        <v>0.22</v>
      </c>
      <c r="G19" s="89" t="s">
        <v>882</v>
      </c>
      <c r="H19" s="89">
        <v>39.06</v>
      </c>
      <c r="I19" s="89" t="s">
        <v>735</v>
      </c>
      <c r="J19" s="89">
        <v>418</v>
      </c>
      <c r="K19" s="89" t="s">
        <v>779</v>
      </c>
      <c r="L19" s="89" t="s">
        <v>780</v>
      </c>
      <c r="M19" s="89" t="s">
        <v>781</v>
      </c>
      <c r="N19" s="88">
        <v>6</v>
      </c>
      <c r="O19" s="89" t="s">
        <v>782</v>
      </c>
      <c r="P19" s="89"/>
      <c r="Q19" s="89" t="s">
        <v>783</v>
      </c>
      <c r="R19" s="89">
        <v>1</v>
      </c>
      <c r="S19" s="144" t="s">
        <v>73</v>
      </c>
      <c r="T19" s="137"/>
    </row>
    <row r="20" spans="1:20" s="92" customFormat="1" ht="364" x14ac:dyDescent="0.3">
      <c r="A20" s="145" t="s">
        <v>632</v>
      </c>
      <c r="B20" s="96"/>
      <c r="C20" s="88" t="s">
        <v>73</v>
      </c>
      <c r="D20" s="88" t="s">
        <v>73</v>
      </c>
      <c r="E20" s="88" t="s">
        <v>73</v>
      </c>
      <c r="F20" s="88" t="s">
        <v>73</v>
      </c>
      <c r="G20" s="98" t="s">
        <v>633</v>
      </c>
      <c r="H20" s="98">
        <v>56</v>
      </c>
      <c r="I20" s="32" t="s">
        <v>634</v>
      </c>
      <c r="J20" s="98">
        <v>368.82</v>
      </c>
      <c r="K20" s="32" t="s">
        <v>997</v>
      </c>
      <c r="L20" s="32"/>
      <c r="M20" s="32" t="s">
        <v>997</v>
      </c>
      <c r="N20" s="98"/>
      <c r="O20" s="32" t="s">
        <v>635</v>
      </c>
      <c r="P20" s="98">
        <v>22</v>
      </c>
      <c r="Q20" s="32" t="s">
        <v>636</v>
      </c>
      <c r="R20" s="32">
        <v>5</v>
      </c>
      <c r="S20" s="144" t="s">
        <v>73</v>
      </c>
      <c r="T20" s="137"/>
    </row>
    <row r="21" spans="1:20" s="92" customFormat="1" ht="409.5" x14ac:dyDescent="0.3">
      <c r="A21" s="145" t="s">
        <v>637</v>
      </c>
      <c r="B21" s="96"/>
      <c r="C21" s="90">
        <v>0</v>
      </c>
      <c r="D21" s="90">
        <v>0</v>
      </c>
      <c r="E21" s="90" t="s">
        <v>638</v>
      </c>
      <c r="F21" s="90">
        <v>18.600000000000001</v>
      </c>
      <c r="G21" s="90" t="s">
        <v>639</v>
      </c>
      <c r="H21" s="90">
        <v>43</v>
      </c>
      <c r="I21" s="90" t="s">
        <v>640</v>
      </c>
      <c r="J21" s="90">
        <v>6851</v>
      </c>
      <c r="K21" s="90" t="s">
        <v>641</v>
      </c>
      <c r="L21" s="90"/>
      <c r="M21" s="90" t="s">
        <v>642</v>
      </c>
      <c r="N21" s="90">
        <v>3</v>
      </c>
      <c r="O21" s="90" t="s">
        <v>643</v>
      </c>
      <c r="P21" s="90">
        <v>32.159999999999997</v>
      </c>
      <c r="Q21" s="90" t="s">
        <v>644</v>
      </c>
      <c r="R21" s="90">
        <v>1</v>
      </c>
      <c r="S21" s="144" t="s">
        <v>73</v>
      </c>
      <c r="T21" s="137"/>
    </row>
    <row r="22" spans="1:20" s="92" customFormat="1" ht="409.5" x14ac:dyDescent="0.3">
      <c r="A22" s="145" t="s">
        <v>645</v>
      </c>
      <c r="B22" s="96"/>
      <c r="C22" s="89" t="s">
        <v>646</v>
      </c>
      <c r="D22" s="88" t="s">
        <v>73</v>
      </c>
      <c r="E22" s="88" t="s">
        <v>73</v>
      </c>
      <c r="F22" s="88" t="s">
        <v>73</v>
      </c>
      <c r="G22" s="89" t="s">
        <v>647</v>
      </c>
      <c r="H22" s="88">
        <v>45.51</v>
      </c>
      <c r="I22" s="89" t="s">
        <v>648</v>
      </c>
      <c r="J22" s="88" t="s">
        <v>73</v>
      </c>
      <c r="K22" s="89" t="s">
        <v>649</v>
      </c>
      <c r="L22" s="88" t="s">
        <v>73</v>
      </c>
      <c r="M22" s="95" t="s">
        <v>998</v>
      </c>
      <c r="N22" s="88" t="s">
        <v>73</v>
      </c>
      <c r="O22" s="73" t="s">
        <v>650</v>
      </c>
      <c r="P22" s="88" t="s">
        <v>73</v>
      </c>
      <c r="Q22" s="73" t="s">
        <v>999</v>
      </c>
      <c r="R22" s="73">
        <v>1</v>
      </c>
      <c r="S22" s="144" t="s">
        <v>73</v>
      </c>
      <c r="T22" s="137"/>
    </row>
    <row r="23" spans="1:20" s="92" customFormat="1" ht="409.5" x14ac:dyDescent="0.3">
      <c r="A23" s="145" t="s">
        <v>651</v>
      </c>
      <c r="B23" s="96"/>
      <c r="C23" s="99"/>
      <c r="D23" s="99"/>
      <c r="E23" s="99"/>
      <c r="F23" s="99"/>
      <c r="G23" s="99" t="s">
        <v>992</v>
      </c>
      <c r="H23" s="99">
        <v>42.8</v>
      </c>
      <c r="I23" s="99" t="s">
        <v>652</v>
      </c>
      <c r="J23" s="99">
        <v>962.19</v>
      </c>
      <c r="K23" s="99" t="s">
        <v>653</v>
      </c>
      <c r="L23" s="99" t="s">
        <v>654</v>
      </c>
      <c r="M23" s="99" t="s">
        <v>655</v>
      </c>
      <c r="N23" s="99">
        <v>2</v>
      </c>
      <c r="O23" s="99" t="s">
        <v>656</v>
      </c>
      <c r="P23" s="99">
        <v>22</v>
      </c>
      <c r="Q23" s="99" t="s">
        <v>657</v>
      </c>
      <c r="R23" s="99">
        <v>1</v>
      </c>
      <c r="S23" s="144" t="s">
        <v>73</v>
      </c>
      <c r="T23" s="137"/>
    </row>
    <row r="24" spans="1:20" s="92" customFormat="1" ht="409.5" x14ac:dyDescent="0.3">
      <c r="A24" s="145" t="s">
        <v>658</v>
      </c>
      <c r="B24" s="96"/>
      <c r="C24" s="91"/>
      <c r="D24" s="91"/>
      <c r="E24" s="91"/>
      <c r="F24" s="91"/>
      <c r="G24" s="89" t="s">
        <v>659</v>
      </c>
      <c r="H24" s="88">
        <v>39.159999999999997</v>
      </c>
      <c r="I24" s="88" t="s">
        <v>921</v>
      </c>
      <c r="J24" s="89" t="s">
        <v>920</v>
      </c>
      <c r="K24" s="89" t="s">
        <v>883</v>
      </c>
      <c r="L24" s="89">
        <v>3</v>
      </c>
      <c r="M24" s="89" t="s">
        <v>660</v>
      </c>
      <c r="N24" s="88">
        <v>3</v>
      </c>
      <c r="O24" s="89"/>
      <c r="P24" s="88" t="s">
        <v>73</v>
      </c>
      <c r="Q24" s="89"/>
      <c r="R24" s="89">
        <v>1</v>
      </c>
      <c r="S24" s="144" t="s">
        <v>73</v>
      </c>
      <c r="T24" s="137"/>
    </row>
    <row r="25" spans="1:20" s="92" customFormat="1" ht="409.5" x14ac:dyDescent="0.3">
      <c r="A25" s="143" t="s">
        <v>661</v>
      </c>
      <c r="B25" s="88"/>
      <c r="C25" s="88" t="s">
        <v>73</v>
      </c>
      <c r="D25" s="88" t="s">
        <v>73</v>
      </c>
      <c r="E25" s="88" t="s">
        <v>73</v>
      </c>
      <c r="F25" s="89" t="s">
        <v>73</v>
      </c>
      <c r="G25" s="89" t="s">
        <v>817</v>
      </c>
      <c r="H25" s="88">
        <v>60.62</v>
      </c>
      <c r="I25" s="88" t="s">
        <v>73</v>
      </c>
      <c r="J25" s="88" t="s">
        <v>73</v>
      </c>
      <c r="K25" s="89" t="s">
        <v>818</v>
      </c>
      <c r="L25" s="88">
        <v>6</v>
      </c>
      <c r="M25" s="89" t="s">
        <v>819</v>
      </c>
      <c r="N25" s="91">
        <v>3</v>
      </c>
      <c r="O25" s="89" t="s">
        <v>820</v>
      </c>
      <c r="P25" s="88">
        <v>39.200000000000003</v>
      </c>
      <c r="Q25" s="89" t="s">
        <v>821</v>
      </c>
      <c r="R25" s="89">
        <v>3</v>
      </c>
      <c r="S25" s="144" t="s">
        <v>73</v>
      </c>
      <c r="T25" s="137"/>
    </row>
    <row r="26" spans="1:20" s="92" customFormat="1" ht="409.5" x14ac:dyDescent="0.3">
      <c r="A26" s="145" t="s">
        <v>662</v>
      </c>
      <c r="B26" s="96"/>
      <c r="C26" s="90" t="s">
        <v>884</v>
      </c>
      <c r="D26" s="90">
        <v>21</v>
      </c>
      <c r="E26" s="90" t="s">
        <v>822</v>
      </c>
      <c r="F26" s="90">
        <v>3.7109999999999999</v>
      </c>
      <c r="G26" s="99" t="s">
        <v>763</v>
      </c>
      <c r="H26" s="100">
        <v>34.25</v>
      </c>
      <c r="I26" s="99" t="s">
        <v>764</v>
      </c>
      <c r="J26" s="100">
        <v>230.63</v>
      </c>
      <c r="K26" s="99" t="s">
        <v>990</v>
      </c>
      <c r="L26" s="99" t="s">
        <v>765</v>
      </c>
      <c r="M26" s="99" t="s">
        <v>766</v>
      </c>
      <c r="N26" s="99">
        <v>4</v>
      </c>
      <c r="O26" s="99" t="s">
        <v>767</v>
      </c>
      <c r="P26" s="99">
        <v>30.96</v>
      </c>
      <c r="Q26" s="99" t="s">
        <v>768</v>
      </c>
      <c r="R26" s="99"/>
      <c r="S26" s="144" t="s">
        <v>73</v>
      </c>
      <c r="T26" s="137"/>
    </row>
    <row r="27" spans="1:20" s="92" customFormat="1" ht="409.5" x14ac:dyDescent="0.3">
      <c r="A27" s="143" t="s">
        <v>663</v>
      </c>
      <c r="B27" s="88"/>
      <c r="C27" s="88" t="s">
        <v>73</v>
      </c>
      <c r="D27" s="88" t="s">
        <v>73</v>
      </c>
      <c r="E27" s="88" t="s">
        <v>73</v>
      </c>
      <c r="F27" s="88" t="s">
        <v>73</v>
      </c>
      <c r="G27" s="89" t="s">
        <v>840</v>
      </c>
      <c r="H27" s="88">
        <v>36.590000000000003</v>
      </c>
      <c r="I27" s="88" t="s">
        <v>73</v>
      </c>
      <c r="J27" s="88">
        <v>1070</v>
      </c>
      <c r="K27" s="89" t="s">
        <v>841</v>
      </c>
      <c r="L27" s="88" t="s">
        <v>73</v>
      </c>
      <c r="M27" s="88" t="s">
        <v>73</v>
      </c>
      <c r="N27" s="88">
        <v>2</v>
      </c>
      <c r="O27" s="88" t="s">
        <v>73</v>
      </c>
      <c r="P27" s="88">
        <v>40</v>
      </c>
      <c r="Q27" s="88" t="s">
        <v>73</v>
      </c>
      <c r="R27" s="88">
        <v>1</v>
      </c>
      <c r="S27" s="144" t="s">
        <v>73</v>
      </c>
      <c r="T27" s="137"/>
    </row>
    <row r="28" spans="1:20" s="92" customFormat="1" ht="158.15" customHeight="1" x14ac:dyDescent="0.3">
      <c r="A28" s="143" t="s">
        <v>664</v>
      </c>
      <c r="B28" s="88"/>
      <c r="C28" s="90"/>
      <c r="E28" s="91" t="s">
        <v>945</v>
      </c>
      <c r="F28" s="91">
        <v>0.62170000000000003</v>
      </c>
      <c r="G28" s="90" t="s">
        <v>946</v>
      </c>
      <c r="H28" s="91">
        <v>33.07</v>
      </c>
      <c r="I28" s="91" t="s">
        <v>947</v>
      </c>
      <c r="J28" s="91"/>
      <c r="K28" s="91" t="s">
        <v>947</v>
      </c>
      <c r="L28" s="91">
        <v>1</v>
      </c>
      <c r="M28" s="91" t="s">
        <v>947</v>
      </c>
      <c r="N28" s="91">
        <v>0.28000000000000003</v>
      </c>
      <c r="O28" s="90" t="s">
        <v>948</v>
      </c>
      <c r="P28" s="91"/>
      <c r="Q28" s="101">
        <v>1</v>
      </c>
      <c r="R28" s="101">
        <v>1</v>
      </c>
      <c r="S28" s="146" t="s">
        <v>73</v>
      </c>
      <c r="T28" s="137"/>
    </row>
    <row r="29" spans="1:20" s="92" customFormat="1" ht="409.5" x14ac:dyDescent="0.3">
      <c r="A29" s="145" t="s">
        <v>665</v>
      </c>
      <c r="B29" s="96"/>
      <c r="C29" s="88" t="s">
        <v>73</v>
      </c>
      <c r="D29" s="88" t="s">
        <v>73</v>
      </c>
      <c r="E29" s="88" t="s">
        <v>73</v>
      </c>
      <c r="F29" s="88" t="s">
        <v>73</v>
      </c>
      <c r="G29" s="90" t="s">
        <v>666</v>
      </c>
      <c r="H29" s="91">
        <v>66.209999999999994</v>
      </c>
      <c r="I29" s="90" t="s">
        <v>667</v>
      </c>
      <c r="J29" s="90">
        <v>334.03</v>
      </c>
      <c r="K29" s="89" t="s">
        <v>668</v>
      </c>
      <c r="L29" s="90" t="s">
        <v>669</v>
      </c>
      <c r="M29" s="90" t="s">
        <v>670</v>
      </c>
      <c r="N29" s="90">
        <v>2</v>
      </c>
      <c r="O29" s="90" t="s">
        <v>671</v>
      </c>
      <c r="P29" s="90">
        <v>20.36</v>
      </c>
      <c r="Q29" s="103" t="s">
        <v>672</v>
      </c>
      <c r="R29" s="103">
        <v>3</v>
      </c>
      <c r="S29" s="144"/>
      <c r="T29" s="137"/>
    </row>
    <row r="30" spans="1:20" s="92" customFormat="1" ht="409.5" x14ac:dyDescent="0.3">
      <c r="A30" s="145" t="s">
        <v>673</v>
      </c>
      <c r="B30" s="96"/>
      <c r="C30" s="88" t="s">
        <v>73</v>
      </c>
      <c r="D30" s="88" t="s">
        <v>73</v>
      </c>
      <c r="E30" s="88" t="s">
        <v>73</v>
      </c>
      <c r="F30" s="88" t="s">
        <v>73</v>
      </c>
      <c r="G30" s="104" t="s">
        <v>885</v>
      </c>
      <c r="H30" s="104">
        <v>44.27</v>
      </c>
      <c r="I30" s="104" t="s">
        <v>735</v>
      </c>
      <c r="J30" s="104">
        <v>2098.09</v>
      </c>
      <c r="K30" s="104" t="s">
        <v>837</v>
      </c>
      <c r="L30" s="104" t="s">
        <v>838</v>
      </c>
      <c r="M30" s="104" t="s">
        <v>1000</v>
      </c>
      <c r="N30" s="104">
        <v>7</v>
      </c>
      <c r="O30" s="78" t="s">
        <v>782</v>
      </c>
      <c r="P30" s="104"/>
      <c r="Q30" s="78" t="s">
        <v>839</v>
      </c>
      <c r="R30" s="78">
        <v>2</v>
      </c>
      <c r="S30" s="144" t="s">
        <v>73</v>
      </c>
      <c r="T30" s="137"/>
    </row>
    <row r="31" spans="1:20" s="92" customFormat="1" ht="140.5" customHeight="1" x14ac:dyDescent="0.3">
      <c r="A31" s="145" t="s">
        <v>674</v>
      </c>
      <c r="B31" s="96"/>
      <c r="C31" s="88" t="s">
        <v>73</v>
      </c>
      <c r="D31" s="88" t="s">
        <v>73</v>
      </c>
      <c r="E31" s="89" t="s">
        <v>854</v>
      </c>
      <c r="F31" s="88" t="s">
        <v>73</v>
      </c>
      <c r="G31" s="89" t="s">
        <v>855</v>
      </c>
      <c r="H31" s="88">
        <v>47.6</v>
      </c>
      <c r="I31" s="91" t="s">
        <v>856</v>
      </c>
      <c r="J31" s="88" t="s">
        <v>859</v>
      </c>
      <c r="K31" s="89" t="s">
        <v>857</v>
      </c>
      <c r="L31" s="88" t="s">
        <v>73</v>
      </c>
      <c r="M31" s="88" t="s">
        <v>858</v>
      </c>
      <c r="N31" s="88" t="s">
        <v>701</v>
      </c>
      <c r="O31" s="88" t="s">
        <v>73</v>
      </c>
      <c r="P31" s="88" t="s">
        <v>73</v>
      </c>
      <c r="Q31" s="88" t="s">
        <v>73</v>
      </c>
      <c r="R31" s="88">
        <v>1</v>
      </c>
      <c r="S31" s="144" t="s">
        <v>73</v>
      </c>
      <c r="T31" s="137"/>
    </row>
    <row r="32" spans="1:20" s="92" customFormat="1" ht="409.5" x14ac:dyDescent="0.3">
      <c r="A32" s="145" t="s">
        <v>675</v>
      </c>
      <c r="B32" s="96"/>
      <c r="C32" s="88" t="s">
        <v>73</v>
      </c>
      <c r="D32" s="88" t="s">
        <v>73</v>
      </c>
      <c r="E32" s="89" t="s">
        <v>853</v>
      </c>
      <c r="F32" s="88" t="s">
        <v>73</v>
      </c>
      <c r="G32" s="89" t="s">
        <v>813</v>
      </c>
      <c r="H32" s="88">
        <v>45.37</v>
      </c>
      <c r="I32" s="88" t="s">
        <v>73</v>
      </c>
      <c r="J32" s="88" t="s">
        <v>73</v>
      </c>
      <c r="K32" s="89" t="s">
        <v>814</v>
      </c>
      <c r="L32" s="88">
        <v>5</v>
      </c>
      <c r="M32" s="89" t="s">
        <v>815</v>
      </c>
      <c r="N32" s="88" t="s">
        <v>73</v>
      </c>
      <c r="O32" s="88" t="s">
        <v>73</v>
      </c>
      <c r="P32" s="88">
        <v>28.59</v>
      </c>
      <c r="Q32" s="89" t="s">
        <v>816</v>
      </c>
      <c r="R32" s="89">
        <v>1</v>
      </c>
      <c r="S32" s="144" t="s">
        <v>73</v>
      </c>
      <c r="T32" s="137"/>
    </row>
    <row r="33" spans="1:20" s="92" customFormat="1" ht="224" x14ac:dyDescent="0.3">
      <c r="A33" s="145" t="s">
        <v>676</v>
      </c>
      <c r="B33" s="96"/>
      <c r="C33" s="88" t="s">
        <v>73</v>
      </c>
      <c r="D33" s="91">
        <v>0</v>
      </c>
      <c r="E33" s="91"/>
      <c r="F33" s="91">
        <v>0</v>
      </c>
      <c r="G33" s="91" t="s">
        <v>851</v>
      </c>
      <c r="H33" s="105">
        <v>48.48</v>
      </c>
      <c r="I33" s="91"/>
      <c r="J33" s="91">
        <v>273</v>
      </c>
      <c r="K33" s="91"/>
      <c r="L33" s="90" t="s">
        <v>852</v>
      </c>
      <c r="M33" s="91"/>
      <c r="N33" s="91">
        <v>1</v>
      </c>
      <c r="O33" s="91"/>
      <c r="P33" s="91">
        <v>16.7</v>
      </c>
      <c r="Q33" s="91"/>
      <c r="R33" s="91"/>
      <c r="S33" s="144" t="s">
        <v>73</v>
      </c>
      <c r="T33" s="137"/>
    </row>
    <row r="34" spans="1:20" s="92" customFormat="1" ht="409.5" x14ac:dyDescent="0.3">
      <c r="A34" s="145" t="s">
        <v>677</v>
      </c>
      <c r="B34" s="96"/>
      <c r="C34" s="88" t="s">
        <v>73</v>
      </c>
      <c r="D34" s="88" t="s">
        <v>73</v>
      </c>
      <c r="E34" s="88" t="s">
        <v>73</v>
      </c>
      <c r="F34" s="88" t="s">
        <v>73</v>
      </c>
      <c r="G34" s="90" t="s">
        <v>1001</v>
      </c>
      <c r="H34" s="91">
        <v>28</v>
      </c>
      <c r="I34" s="90" t="s">
        <v>898</v>
      </c>
      <c r="J34" s="90">
        <v>104.122</v>
      </c>
      <c r="K34" s="90" t="s">
        <v>899</v>
      </c>
      <c r="L34" s="97" t="s">
        <v>905</v>
      </c>
      <c r="M34" s="32" t="s">
        <v>900</v>
      </c>
      <c r="N34" s="91">
        <v>2</v>
      </c>
      <c r="O34" s="106" t="s">
        <v>901</v>
      </c>
      <c r="P34" s="90"/>
      <c r="Q34" s="90" t="s">
        <v>902</v>
      </c>
      <c r="R34" s="91">
        <v>1</v>
      </c>
      <c r="S34" s="144"/>
      <c r="T34" s="137"/>
    </row>
    <row r="35" spans="1:20" s="92" customFormat="1" ht="154" x14ac:dyDescent="0.3">
      <c r="A35" s="145" t="s">
        <v>678</v>
      </c>
      <c r="B35" s="96"/>
      <c r="C35" s="88" t="s">
        <v>73</v>
      </c>
      <c r="D35" s="88" t="s">
        <v>73</v>
      </c>
      <c r="E35" s="88" t="s">
        <v>73</v>
      </c>
      <c r="F35" s="88" t="s">
        <v>73</v>
      </c>
      <c r="G35" s="89" t="s">
        <v>846</v>
      </c>
      <c r="H35" s="88">
        <v>52.61</v>
      </c>
      <c r="I35" s="88" t="s">
        <v>73</v>
      </c>
      <c r="J35" s="88" t="s">
        <v>73</v>
      </c>
      <c r="K35" s="89" t="s">
        <v>847</v>
      </c>
      <c r="L35" s="88" t="s">
        <v>848</v>
      </c>
      <c r="M35" s="89" t="s">
        <v>847</v>
      </c>
      <c r="N35" s="88" t="s">
        <v>701</v>
      </c>
      <c r="O35" s="88" t="s">
        <v>73</v>
      </c>
      <c r="P35" s="88"/>
      <c r="Q35" s="88" t="s">
        <v>73</v>
      </c>
      <c r="R35" s="88"/>
      <c r="S35" s="144" t="s">
        <v>73</v>
      </c>
      <c r="T35" s="137"/>
    </row>
    <row r="36" spans="1:20" s="92" customFormat="1" ht="168" x14ac:dyDescent="0.3">
      <c r="A36" s="145" t="s">
        <v>679</v>
      </c>
      <c r="B36" s="96"/>
      <c r="C36" s="88" t="s">
        <v>73</v>
      </c>
      <c r="D36" s="88" t="s">
        <v>73</v>
      </c>
      <c r="E36" s="88" t="s">
        <v>73</v>
      </c>
      <c r="F36" s="88" t="s">
        <v>73</v>
      </c>
      <c r="G36" s="89" t="s">
        <v>892</v>
      </c>
      <c r="H36" s="88" t="s">
        <v>73</v>
      </c>
      <c r="I36" s="88" t="s">
        <v>73</v>
      </c>
      <c r="J36" s="107">
        <v>4351.5</v>
      </c>
      <c r="K36" s="89" t="s">
        <v>893</v>
      </c>
      <c r="L36" s="88">
        <v>5</v>
      </c>
      <c r="M36" s="89" t="s">
        <v>894</v>
      </c>
      <c r="N36" s="88" t="s">
        <v>73</v>
      </c>
      <c r="O36" s="88" t="s">
        <v>73</v>
      </c>
      <c r="P36" s="88" t="s">
        <v>1012</v>
      </c>
      <c r="Q36" s="88" t="s">
        <v>73</v>
      </c>
      <c r="R36" s="88"/>
      <c r="S36" s="144" t="s">
        <v>73</v>
      </c>
      <c r="T36" s="137"/>
    </row>
    <row r="37" spans="1:20" s="92" customFormat="1" ht="409.5" x14ac:dyDescent="0.3">
      <c r="A37" s="145" t="s">
        <v>680</v>
      </c>
      <c r="B37" s="96"/>
      <c r="C37" s="88" t="s">
        <v>73</v>
      </c>
      <c r="D37" s="88" t="s">
        <v>73</v>
      </c>
      <c r="E37" s="88" t="s">
        <v>73</v>
      </c>
      <c r="F37" s="88" t="s">
        <v>73</v>
      </c>
      <c r="G37" s="89" t="s">
        <v>849</v>
      </c>
      <c r="H37" s="88">
        <v>40.9</v>
      </c>
      <c r="I37" s="88" t="s">
        <v>73</v>
      </c>
      <c r="J37" s="108">
        <v>2811.35</v>
      </c>
      <c r="K37" s="89" t="s">
        <v>850</v>
      </c>
      <c r="L37" s="88" t="s">
        <v>73</v>
      </c>
      <c r="M37" s="88" t="s">
        <v>73</v>
      </c>
      <c r="N37" s="88">
        <v>19</v>
      </c>
      <c r="O37" s="88" t="s">
        <v>73</v>
      </c>
      <c r="P37" s="88" t="s">
        <v>1013</v>
      </c>
      <c r="Q37" s="88" t="s">
        <v>73</v>
      </c>
      <c r="R37" s="88">
        <v>2</v>
      </c>
      <c r="S37" s="144" t="s">
        <v>73</v>
      </c>
      <c r="T37" s="137"/>
    </row>
    <row r="38" spans="1:20" s="92" customFormat="1" ht="409.5" x14ac:dyDescent="0.3">
      <c r="A38" s="145" t="s">
        <v>681</v>
      </c>
      <c r="B38" s="96"/>
      <c r="C38" s="88" t="s">
        <v>73</v>
      </c>
      <c r="D38" s="88" t="s">
        <v>73</v>
      </c>
      <c r="E38" s="88" t="s">
        <v>73</v>
      </c>
      <c r="F38" s="88" t="s">
        <v>73</v>
      </c>
      <c r="G38" s="89" t="s">
        <v>791</v>
      </c>
      <c r="H38" s="88">
        <v>67.64</v>
      </c>
      <c r="I38" s="88" t="s">
        <v>73</v>
      </c>
      <c r="J38" s="88" t="s">
        <v>793</v>
      </c>
      <c r="K38" s="89" t="s">
        <v>792</v>
      </c>
      <c r="L38" s="88" t="s">
        <v>73</v>
      </c>
      <c r="M38" s="88" t="s">
        <v>73</v>
      </c>
      <c r="N38" s="88" t="s">
        <v>794</v>
      </c>
      <c r="O38" s="88" t="s">
        <v>73</v>
      </c>
      <c r="P38" s="88" t="s">
        <v>73</v>
      </c>
      <c r="Q38" s="88" t="s">
        <v>73</v>
      </c>
      <c r="R38" s="88">
        <v>1</v>
      </c>
      <c r="S38" s="144" t="s">
        <v>73</v>
      </c>
      <c r="T38" s="137"/>
    </row>
    <row r="39" spans="1:20" s="92" customFormat="1" ht="409.5" x14ac:dyDescent="0.3">
      <c r="A39" s="145" t="s">
        <v>682</v>
      </c>
      <c r="B39" s="96"/>
      <c r="C39" s="88" t="s">
        <v>73</v>
      </c>
      <c r="D39" s="88" t="s">
        <v>73</v>
      </c>
      <c r="E39" s="88" t="s">
        <v>73</v>
      </c>
      <c r="F39" s="88" t="s">
        <v>73</v>
      </c>
      <c r="G39" s="89" t="s">
        <v>860</v>
      </c>
      <c r="H39" s="88" t="s">
        <v>1007</v>
      </c>
      <c r="I39" s="89" t="s">
        <v>864</v>
      </c>
      <c r="J39" s="88" t="s">
        <v>863</v>
      </c>
      <c r="K39" s="89" t="s">
        <v>861</v>
      </c>
      <c r="L39" s="88">
        <v>4</v>
      </c>
      <c r="M39" s="88" t="s">
        <v>73</v>
      </c>
      <c r="N39" s="88">
        <v>1</v>
      </c>
      <c r="O39" s="88" t="s">
        <v>73</v>
      </c>
      <c r="P39" s="88">
        <v>43</v>
      </c>
      <c r="Q39" s="89" t="s">
        <v>862</v>
      </c>
      <c r="R39" s="89">
        <v>2</v>
      </c>
      <c r="S39" s="144" t="s">
        <v>73</v>
      </c>
      <c r="T39" s="138"/>
    </row>
    <row r="40" spans="1:20" s="92" customFormat="1" ht="409.5" x14ac:dyDescent="0.3">
      <c r="A40" s="145" t="s">
        <v>683</v>
      </c>
      <c r="B40" s="96"/>
      <c r="C40" s="88" t="s">
        <v>73</v>
      </c>
      <c r="D40" s="88" t="s">
        <v>73</v>
      </c>
      <c r="E40" s="88" t="s">
        <v>73</v>
      </c>
      <c r="F40" s="88" t="s">
        <v>73</v>
      </c>
      <c r="G40" s="89" t="s">
        <v>842</v>
      </c>
      <c r="H40" s="88">
        <v>50.51</v>
      </c>
      <c r="I40" s="78" t="s">
        <v>844</v>
      </c>
      <c r="J40" s="89" t="s">
        <v>73</v>
      </c>
      <c r="K40" s="89" t="s">
        <v>843</v>
      </c>
      <c r="L40" s="88">
        <v>40</v>
      </c>
      <c r="M40" s="78" t="s">
        <v>845</v>
      </c>
      <c r="N40" s="88" t="s">
        <v>73</v>
      </c>
      <c r="O40" s="88" t="s">
        <v>73</v>
      </c>
      <c r="P40" s="88" t="s">
        <v>73</v>
      </c>
      <c r="Q40" s="88" t="s">
        <v>73</v>
      </c>
      <c r="R40" s="88">
        <v>1</v>
      </c>
      <c r="S40" s="144" t="s">
        <v>73</v>
      </c>
      <c r="T40" s="137"/>
    </row>
    <row r="41" spans="1:20" s="92" customFormat="1" ht="238" x14ac:dyDescent="0.3">
      <c r="A41" s="145" t="s">
        <v>684</v>
      </c>
      <c r="B41" s="96"/>
      <c r="C41" s="88" t="s">
        <v>73</v>
      </c>
      <c r="D41" s="88" t="s">
        <v>73</v>
      </c>
      <c r="E41" s="88" t="s">
        <v>73</v>
      </c>
      <c r="F41" s="88" t="s">
        <v>73</v>
      </c>
      <c r="G41" s="89" t="s">
        <v>685</v>
      </c>
      <c r="H41" s="88">
        <v>67.58</v>
      </c>
      <c r="I41" s="89" t="s">
        <v>589</v>
      </c>
      <c r="J41" s="88">
        <v>470.63499999999999</v>
      </c>
      <c r="K41" s="91"/>
      <c r="L41" s="88" t="s">
        <v>73</v>
      </c>
      <c r="M41" s="89" t="s">
        <v>686</v>
      </c>
      <c r="N41" s="88">
        <v>6</v>
      </c>
      <c r="O41" s="89" t="s">
        <v>585</v>
      </c>
      <c r="P41" s="88">
        <v>35.17</v>
      </c>
      <c r="Q41" s="89" t="s">
        <v>687</v>
      </c>
      <c r="R41" s="89">
        <v>4</v>
      </c>
      <c r="S41" s="144" t="s">
        <v>73</v>
      </c>
      <c r="T41" s="137"/>
    </row>
    <row r="42" spans="1:20" s="92" customFormat="1" ht="409.5" x14ac:dyDescent="0.3">
      <c r="A42" s="145" t="s">
        <v>688</v>
      </c>
      <c r="B42" s="96"/>
      <c r="C42" s="89" t="s">
        <v>771</v>
      </c>
      <c r="D42" s="88">
        <v>3</v>
      </c>
      <c r="E42" s="88" t="s">
        <v>769</v>
      </c>
      <c r="F42" s="88">
        <v>1.6</v>
      </c>
      <c r="G42" s="89" t="s">
        <v>772</v>
      </c>
      <c r="H42" s="88" t="s">
        <v>886</v>
      </c>
      <c r="I42" s="89" t="s">
        <v>770</v>
      </c>
      <c r="J42" s="89">
        <v>1793.038</v>
      </c>
      <c r="K42" s="89" t="s">
        <v>773</v>
      </c>
      <c r="L42" s="89" t="s">
        <v>774</v>
      </c>
      <c r="M42" s="89" t="s">
        <v>775</v>
      </c>
      <c r="N42" s="88">
        <v>15</v>
      </c>
      <c r="O42" s="89" t="s">
        <v>776</v>
      </c>
      <c r="P42" s="88">
        <v>45</v>
      </c>
      <c r="Q42" s="89" t="s">
        <v>777</v>
      </c>
      <c r="R42" s="89">
        <v>1</v>
      </c>
      <c r="S42" s="144" t="s">
        <v>73</v>
      </c>
      <c r="T42" s="137"/>
    </row>
    <row r="43" spans="1:20" s="92" customFormat="1" ht="409.5" x14ac:dyDescent="0.3">
      <c r="A43" s="145" t="s">
        <v>689</v>
      </c>
      <c r="B43" s="96"/>
      <c r="C43" s="89" t="s">
        <v>690</v>
      </c>
      <c r="D43" s="88" t="s">
        <v>73</v>
      </c>
      <c r="E43" s="89" t="s">
        <v>784</v>
      </c>
      <c r="F43" s="88" t="s">
        <v>73</v>
      </c>
      <c r="G43" s="89" t="s">
        <v>691</v>
      </c>
      <c r="H43" s="88">
        <v>48.94</v>
      </c>
      <c r="I43" s="89">
        <v>2420</v>
      </c>
      <c r="J43" s="88" t="s">
        <v>692</v>
      </c>
      <c r="K43" s="89" t="s">
        <v>693</v>
      </c>
      <c r="L43" s="88">
        <v>12</v>
      </c>
      <c r="M43" s="89" t="s">
        <v>619</v>
      </c>
      <c r="N43" s="88">
        <v>6</v>
      </c>
      <c r="O43" s="89" t="s">
        <v>694</v>
      </c>
      <c r="P43" s="88" t="s">
        <v>1014</v>
      </c>
      <c r="Q43" s="89" t="s">
        <v>891</v>
      </c>
      <c r="R43" s="89">
        <v>1</v>
      </c>
      <c r="S43" s="144" t="s">
        <v>73</v>
      </c>
      <c r="T43" s="137"/>
    </row>
    <row r="44" spans="1:20" s="92" customFormat="1" ht="409.5" x14ac:dyDescent="0.3">
      <c r="A44" s="145" t="s">
        <v>695</v>
      </c>
      <c r="B44" s="96"/>
      <c r="C44" s="88" t="s">
        <v>73</v>
      </c>
      <c r="D44" s="88" t="s">
        <v>73</v>
      </c>
      <c r="E44" s="89"/>
      <c r="F44" s="88" t="s">
        <v>73</v>
      </c>
      <c r="G44" s="90" t="s">
        <v>785</v>
      </c>
      <c r="H44" s="88">
        <v>58.28</v>
      </c>
      <c r="I44" s="88"/>
      <c r="J44" s="88" t="s">
        <v>73</v>
      </c>
      <c r="K44" s="88" t="s">
        <v>73</v>
      </c>
      <c r="L44" s="88" t="s">
        <v>73</v>
      </c>
      <c r="M44" s="88" t="s">
        <v>73</v>
      </c>
      <c r="N44" s="88" t="s">
        <v>73</v>
      </c>
      <c r="O44" s="88" t="s">
        <v>73</v>
      </c>
      <c r="P44" s="88" t="s">
        <v>73</v>
      </c>
      <c r="Q44" s="88" t="s">
        <v>73</v>
      </c>
      <c r="R44" s="88">
        <v>1</v>
      </c>
      <c r="S44" s="144" t="s">
        <v>73</v>
      </c>
      <c r="T44" s="137"/>
    </row>
    <row r="45" spans="1:20" s="92" customFormat="1" ht="409.5" x14ac:dyDescent="0.3">
      <c r="A45" s="145" t="s">
        <v>696</v>
      </c>
      <c r="B45" s="96"/>
      <c r="C45" s="89" t="s">
        <v>801</v>
      </c>
      <c r="D45" s="88" t="s">
        <v>73</v>
      </c>
      <c r="E45" s="89" t="s">
        <v>802</v>
      </c>
      <c r="F45" s="88" t="s">
        <v>803</v>
      </c>
      <c r="G45" s="89" t="s">
        <v>804</v>
      </c>
      <c r="H45" s="88" t="s">
        <v>805</v>
      </c>
      <c r="I45" s="89" t="s">
        <v>806</v>
      </c>
      <c r="J45" s="88" t="s">
        <v>808</v>
      </c>
      <c r="K45" s="89" t="s">
        <v>807</v>
      </c>
      <c r="L45" s="89" t="s">
        <v>809</v>
      </c>
      <c r="M45" s="89" t="s">
        <v>810</v>
      </c>
      <c r="N45" s="88">
        <v>0</v>
      </c>
      <c r="O45" s="89" t="s">
        <v>811</v>
      </c>
      <c r="P45" s="88" t="s">
        <v>1015</v>
      </c>
      <c r="Q45" s="89" t="s">
        <v>812</v>
      </c>
      <c r="R45" s="89">
        <v>2</v>
      </c>
      <c r="S45" s="144" t="s">
        <v>73</v>
      </c>
      <c r="T45" s="137"/>
    </row>
    <row r="46" spans="1:20" s="92" customFormat="1" ht="409.5" x14ac:dyDescent="0.3">
      <c r="A46" s="145" t="s">
        <v>697</v>
      </c>
      <c r="B46" s="96"/>
      <c r="C46" s="88" t="s">
        <v>73</v>
      </c>
      <c r="D46" s="88" t="s">
        <v>73</v>
      </c>
      <c r="E46" s="89"/>
      <c r="F46" s="88" t="s">
        <v>73</v>
      </c>
      <c r="G46" s="90" t="s">
        <v>932</v>
      </c>
      <c r="I46" s="90" t="s">
        <v>933</v>
      </c>
      <c r="J46" s="90"/>
      <c r="K46" s="90" t="s">
        <v>934</v>
      </c>
      <c r="L46" s="90" t="s">
        <v>935</v>
      </c>
      <c r="M46" s="91" t="s">
        <v>936</v>
      </c>
      <c r="N46" s="91">
        <v>0</v>
      </c>
      <c r="O46" s="90" t="s">
        <v>934</v>
      </c>
      <c r="P46" s="90"/>
      <c r="Q46" s="90" t="s">
        <v>937</v>
      </c>
      <c r="R46" s="90">
        <v>0</v>
      </c>
      <c r="S46" s="144" t="s">
        <v>73</v>
      </c>
      <c r="T46" s="137"/>
    </row>
    <row r="47" spans="1:20" s="92" customFormat="1" ht="409.5" x14ac:dyDescent="0.3">
      <c r="A47" s="145" t="s">
        <v>698</v>
      </c>
      <c r="B47" s="96"/>
      <c r="C47" s="88" t="s">
        <v>73</v>
      </c>
      <c r="D47" s="88" t="s">
        <v>73</v>
      </c>
      <c r="E47" s="91"/>
      <c r="F47" s="88" t="s">
        <v>73</v>
      </c>
      <c r="G47" s="89" t="s">
        <v>699</v>
      </c>
      <c r="H47" s="88">
        <v>41.02</v>
      </c>
      <c r="I47" s="88" t="s">
        <v>73</v>
      </c>
      <c r="J47" s="88" t="s">
        <v>950</v>
      </c>
      <c r="K47" s="89" t="s">
        <v>700</v>
      </c>
      <c r="L47" s="88" t="s">
        <v>73</v>
      </c>
      <c r="M47" s="88"/>
      <c r="N47" s="88" t="s">
        <v>701</v>
      </c>
      <c r="O47" s="88" t="s">
        <v>73</v>
      </c>
      <c r="P47" s="88">
        <v>1</v>
      </c>
      <c r="Q47" s="88" t="s">
        <v>73</v>
      </c>
      <c r="R47" s="88">
        <v>3</v>
      </c>
      <c r="S47" s="144" t="s">
        <v>73</v>
      </c>
      <c r="T47" s="137"/>
    </row>
    <row r="48" spans="1:20" s="92" customFormat="1" ht="294" x14ac:dyDescent="0.3">
      <c r="A48" s="145" t="s">
        <v>702</v>
      </c>
      <c r="B48" s="96"/>
      <c r="C48" s="88" t="s">
        <v>73</v>
      </c>
      <c r="D48" s="88" t="s">
        <v>73</v>
      </c>
      <c r="E48" s="88" t="s">
        <v>73</v>
      </c>
      <c r="F48" s="88" t="s">
        <v>73</v>
      </c>
      <c r="G48" s="89" t="s">
        <v>833</v>
      </c>
      <c r="H48" s="88" t="s">
        <v>73</v>
      </c>
      <c r="I48" s="88" t="s">
        <v>73</v>
      </c>
      <c r="J48" s="108">
        <v>29.23</v>
      </c>
      <c r="K48" s="89" t="s">
        <v>834</v>
      </c>
      <c r="L48" s="88">
        <v>4</v>
      </c>
      <c r="M48" s="89" t="s">
        <v>835</v>
      </c>
      <c r="N48" s="88">
        <v>2</v>
      </c>
      <c r="O48" s="88" t="s">
        <v>73</v>
      </c>
      <c r="P48" s="108">
        <v>0.97599999999999998</v>
      </c>
      <c r="Q48" s="78" t="s">
        <v>836</v>
      </c>
      <c r="R48" s="78">
        <v>1</v>
      </c>
      <c r="S48" s="144" t="s">
        <v>73</v>
      </c>
      <c r="T48" s="137"/>
    </row>
    <row r="49" spans="1:20" s="92" customFormat="1" ht="409.5" x14ac:dyDescent="0.3">
      <c r="A49" s="145" t="s">
        <v>703</v>
      </c>
      <c r="B49" s="96"/>
      <c r="C49" s="90" t="s">
        <v>704</v>
      </c>
      <c r="D49" s="91"/>
      <c r="E49" s="90" t="s">
        <v>704</v>
      </c>
      <c r="F49" s="91">
        <v>35.4</v>
      </c>
      <c r="G49" s="90" t="s">
        <v>705</v>
      </c>
      <c r="H49" s="32">
        <v>56.8</v>
      </c>
      <c r="I49" s="32" t="s">
        <v>706</v>
      </c>
      <c r="J49" s="32">
        <v>10016.4</v>
      </c>
      <c r="K49" s="90" t="s">
        <v>707</v>
      </c>
      <c r="L49" s="90" t="s">
        <v>708</v>
      </c>
      <c r="M49" s="90" t="s">
        <v>709</v>
      </c>
      <c r="N49" s="91">
        <v>176</v>
      </c>
      <c r="O49" s="90" t="s">
        <v>710</v>
      </c>
      <c r="P49" s="98">
        <v>59</v>
      </c>
      <c r="Q49" s="90" t="s">
        <v>711</v>
      </c>
      <c r="R49" s="90">
        <v>4</v>
      </c>
      <c r="S49" s="144" t="s">
        <v>73</v>
      </c>
      <c r="T49" s="137"/>
    </row>
    <row r="50" spans="1:20" s="92" customFormat="1" ht="409.5" x14ac:dyDescent="0.3">
      <c r="A50" s="145" t="s">
        <v>712</v>
      </c>
      <c r="B50" s="96"/>
      <c r="C50" s="88" t="s">
        <v>73</v>
      </c>
      <c r="D50" s="88" t="s">
        <v>73</v>
      </c>
      <c r="E50" s="88" t="s">
        <v>73</v>
      </c>
      <c r="F50" s="88" t="s">
        <v>73</v>
      </c>
      <c r="G50" s="89" t="s">
        <v>757</v>
      </c>
      <c r="H50" s="88">
        <v>45.75</v>
      </c>
      <c r="I50" s="89" t="s">
        <v>759</v>
      </c>
      <c r="J50" s="88" t="s">
        <v>887</v>
      </c>
      <c r="K50" s="109" t="s">
        <v>758</v>
      </c>
      <c r="L50" s="88" t="s">
        <v>73</v>
      </c>
      <c r="M50" s="73" t="s">
        <v>760</v>
      </c>
      <c r="N50" s="88" t="s">
        <v>888</v>
      </c>
      <c r="O50" s="109" t="s">
        <v>761</v>
      </c>
      <c r="P50" s="88">
        <v>48</v>
      </c>
      <c r="Q50" s="73" t="s">
        <v>762</v>
      </c>
      <c r="R50" s="73">
        <v>2</v>
      </c>
      <c r="S50" s="144" t="s">
        <v>73</v>
      </c>
      <c r="T50" s="137"/>
    </row>
    <row r="51" spans="1:20" s="92" customFormat="1" ht="409.5" x14ac:dyDescent="0.3">
      <c r="A51" s="145" t="s">
        <v>713</v>
      </c>
      <c r="B51" s="96"/>
      <c r="C51" s="88" t="s">
        <v>73</v>
      </c>
      <c r="D51" s="88" t="s">
        <v>73</v>
      </c>
      <c r="E51" s="88" t="s">
        <v>73</v>
      </c>
      <c r="F51" s="88" t="s">
        <v>73</v>
      </c>
      <c r="G51" s="90" t="s">
        <v>909</v>
      </c>
      <c r="H51" s="91">
        <v>36</v>
      </c>
      <c r="I51" s="90" t="s">
        <v>910</v>
      </c>
      <c r="J51" s="90">
        <v>822</v>
      </c>
      <c r="K51" s="90" t="s">
        <v>911</v>
      </c>
      <c r="L51" s="97" t="s">
        <v>905</v>
      </c>
      <c r="M51" s="32" t="s">
        <v>900</v>
      </c>
      <c r="N51" s="91">
        <v>1</v>
      </c>
      <c r="O51" s="32" t="s">
        <v>912</v>
      </c>
      <c r="P51" s="90"/>
      <c r="Q51" s="90" t="s">
        <v>913</v>
      </c>
      <c r="R51" s="91">
        <v>1</v>
      </c>
      <c r="S51" s="144" t="s">
        <v>73</v>
      </c>
      <c r="T51" s="137"/>
    </row>
    <row r="52" spans="1:20" s="92" customFormat="1" ht="98" x14ac:dyDescent="0.3">
      <c r="A52" s="145" t="s">
        <v>714</v>
      </c>
      <c r="B52" s="96"/>
      <c r="C52" s="88" t="s">
        <v>73</v>
      </c>
      <c r="D52" s="88" t="s">
        <v>73</v>
      </c>
      <c r="E52" s="88" t="s">
        <v>73</v>
      </c>
      <c r="F52" s="88" t="s">
        <v>73</v>
      </c>
      <c r="H52" s="110">
        <v>40</v>
      </c>
      <c r="I52" s="89" t="s">
        <v>715</v>
      </c>
      <c r="J52" s="88">
        <v>4000</v>
      </c>
      <c r="K52" s="91"/>
      <c r="L52" s="88"/>
      <c r="M52" s="89" t="s">
        <v>716</v>
      </c>
      <c r="N52" s="88">
        <v>5</v>
      </c>
      <c r="O52" s="89" t="s">
        <v>716</v>
      </c>
      <c r="P52" s="88">
        <v>30</v>
      </c>
      <c r="Q52" s="89" t="s">
        <v>717</v>
      </c>
      <c r="R52" s="89">
        <v>1</v>
      </c>
      <c r="S52" s="144" t="s">
        <v>73</v>
      </c>
      <c r="T52" s="137"/>
    </row>
    <row r="53" spans="1:20" s="92" customFormat="1" ht="238" x14ac:dyDescent="0.3">
      <c r="A53" s="145" t="s">
        <v>718</v>
      </c>
      <c r="B53" s="96"/>
      <c r="C53" s="88" t="s">
        <v>73</v>
      </c>
      <c r="D53" s="88" t="s">
        <v>73</v>
      </c>
      <c r="E53" s="90" t="s">
        <v>938</v>
      </c>
      <c r="F53" s="91">
        <v>0</v>
      </c>
      <c r="G53" s="90" t="s">
        <v>939</v>
      </c>
      <c r="H53" s="91">
        <v>49</v>
      </c>
      <c r="I53" s="90">
        <v>0</v>
      </c>
      <c r="J53" s="90">
        <v>367</v>
      </c>
      <c r="K53" s="90" t="s">
        <v>940</v>
      </c>
      <c r="L53" s="90" t="s">
        <v>941</v>
      </c>
      <c r="M53" s="90" t="s">
        <v>942</v>
      </c>
      <c r="N53" s="91">
        <v>3</v>
      </c>
      <c r="O53" s="90" t="s">
        <v>943</v>
      </c>
      <c r="P53" s="90"/>
      <c r="Q53" s="90" t="s">
        <v>944</v>
      </c>
      <c r="R53" s="90">
        <v>1</v>
      </c>
      <c r="S53" s="144" t="s">
        <v>73</v>
      </c>
      <c r="T53" s="137"/>
    </row>
    <row r="54" spans="1:20" s="92" customFormat="1" ht="168" x14ac:dyDescent="0.3">
      <c r="A54" s="145" t="s">
        <v>719</v>
      </c>
      <c r="B54" s="96"/>
      <c r="C54" s="89" t="s">
        <v>951</v>
      </c>
      <c r="D54" s="88" t="s">
        <v>73</v>
      </c>
      <c r="E54" s="88" t="s">
        <v>73</v>
      </c>
      <c r="F54" s="88" t="s">
        <v>73</v>
      </c>
      <c r="G54" s="89" t="s">
        <v>952</v>
      </c>
      <c r="H54" s="88">
        <v>33.69</v>
      </c>
      <c r="I54" s="88" t="s">
        <v>73</v>
      </c>
      <c r="J54" s="88">
        <v>2008.77</v>
      </c>
      <c r="K54" s="102" t="s">
        <v>953</v>
      </c>
      <c r="L54" s="88" t="s">
        <v>73</v>
      </c>
      <c r="M54" s="89" t="s">
        <v>954</v>
      </c>
      <c r="N54" s="88" t="s">
        <v>73</v>
      </c>
      <c r="O54" s="88" t="s">
        <v>73</v>
      </c>
      <c r="P54" s="88" t="s">
        <v>73</v>
      </c>
      <c r="Q54" s="88" t="s">
        <v>73</v>
      </c>
      <c r="R54" s="88"/>
      <c r="S54" s="144" t="s">
        <v>73</v>
      </c>
      <c r="T54" s="137"/>
    </row>
    <row r="55" spans="1:20" s="92" customFormat="1" ht="409.5" x14ac:dyDescent="0.3">
      <c r="A55" s="143" t="s">
        <v>720</v>
      </c>
      <c r="B55" s="88"/>
      <c r="C55" s="88" t="s">
        <v>73</v>
      </c>
      <c r="D55" s="88" t="s">
        <v>73</v>
      </c>
      <c r="E55" s="88" t="s">
        <v>73</v>
      </c>
      <c r="F55" s="88" t="s">
        <v>73</v>
      </c>
      <c r="G55" s="90" t="s">
        <v>1002</v>
      </c>
      <c r="H55" s="91">
        <v>44</v>
      </c>
      <c r="I55" s="90" t="s">
        <v>914</v>
      </c>
      <c r="J55" s="90">
        <v>471.61</v>
      </c>
      <c r="K55" s="90" t="s">
        <v>904</v>
      </c>
      <c r="L55" s="97" t="s">
        <v>905</v>
      </c>
      <c r="M55" s="32" t="s">
        <v>900</v>
      </c>
      <c r="N55" s="91">
        <v>3</v>
      </c>
      <c r="O55" s="32" t="s">
        <v>915</v>
      </c>
      <c r="P55" s="90"/>
      <c r="Q55" s="90" t="s">
        <v>916</v>
      </c>
      <c r="R55" s="91">
        <v>1</v>
      </c>
      <c r="S55" s="147" t="s">
        <v>73</v>
      </c>
      <c r="T55" s="137"/>
    </row>
    <row r="56" spans="1:20" s="92" customFormat="1" ht="266" x14ac:dyDescent="0.3">
      <c r="A56" s="145" t="s">
        <v>721</v>
      </c>
      <c r="B56" s="96"/>
      <c r="C56" s="102" t="s">
        <v>955</v>
      </c>
      <c r="D56" s="88" t="s">
        <v>73</v>
      </c>
      <c r="E56" s="88" t="s">
        <v>73</v>
      </c>
      <c r="F56" s="89" t="s">
        <v>956</v>
      </c>
      <c r="G56" s="89" t="s">
        <v>957</v>
      </c>
      <c r="H56" s="89">
        <v>41.95</v>
      </c>
      <c r="I56" s="78" t="s">
        <v>959</v>
      </c>
      <c r="J56" s="78">
        <v>138600</v>
      </c>
      <c r="K56" s="89" t="s">
        <v>958</v>
      </c>
      <c r="L56" s="89" t="s">
        <v>73</v>
      </c>
      <c r="M56" s="78" t="s">
        <v>961</v>
      </c>
      <c r="N56" s="89">
        <v>10</v>
      </c>
      <c r="O56" s="78"/>
      <c r="P56" s="89" t="s">
        <v>73</v>
      </c>
      <c r="Q56" s="89" t="s">
        <v>960</v>
      </c>
      <c r="R56" s="88"/>
      <c r="S56" s="144" t="s">
        <v>73</v>
      </c>
      <c r="T56" s="137"/>
    </row>
    <row r="57" spans="1:20" s="92" customFormat="1" x14ac:dyDescent="0.3">
      <c r="A57" s="145" t="s">
        <v>722</v>
      </c>
      <c r="B57" s="96"/>
      <c r="C57" s="91" t="s">
        <v>65</v>
      </c>
      <c r="D57" s="91">
        <v>4</v>
      </c>
      <c r="E57" s="91" t="s">
        <v>65</v>
      </c>
      <c r="F57" s="91">
        <v>0.1</v>
      </c>
      <c r="G57" s="91">
        <v>30</v>
      </c>
      <c r="H57" s="91">
        <v>30.88</v>
      </c>
      <c r="I57" s="91">
        <v>0</v>
      </c>
      <c r="J57" s="91">
        <v>800</v>
      </c>
      <c r="K57" s="91" t="s">
        <v>65</v>
      </c>
      <c r="L57" s="91"/>
      <c r="M57" s="91" t="s">
        <v>65</v>
      </c>
      <c r="N57" s="91">
        <v>7</v>
      </c>
      <c r="O57" s="91" t="s">
        <v>723</v>
      </c>
      <c r="P57" s="91">
        <v>86</v>
      </c>
      <c r="Q57" s="91"/>
      <c r="R57" s="91"/>
      <c r="S57" s="144" t="s">
        <v>73</v>
      </c>
      <c r="T57" s="137"/>
    </row>
    <row r="58" spans="1:20" s="92" customFormat="1" ht="409.5" x14ac:dyDescent="0.3">
      <c r="A58" s="145" t="s">
        <v>724</v>
      </c>
      <c r="B58" s="96"/>
      <c r="C58" s="32" t="s">
        <v>889</v>
      </c>
      <c r="D58" s="90">
        <v>8</v>
      </c>
      <c r="E58" s="90" t="s">
        <v>823</v>
      </c>
      <c r="F58" s="90">
        <v>0.6</v>
      </c>
      <c r="G58" s="90" t="s">
        <v>824</v>
      </c>
      <c r="H58" s="91">
        <v>46.27</v>
      </c>
      <c r="I58" s="91" t="s">
        <v>825</v>
      </c>
      <c r="J58" s="91" t="s">
        <v>826</v>
      </c>
      <c r="K58" s="32" t="s">
        <v>827</v>
      </c>
      <c r="L58" s="90" t="s">
        <v>828</v>
      </c>
      <c r="M58" s="90" t="s">
        <v>829</v>
      </c>
      <c r="N58" s="90"/>
      <c r="O58" s="90" t="s">
        <v>830</v>
      </c>
      <c r="P58" s="91" t="s">
        <v>831</v>
      </c>
      <c r="Q58" s="90" t="s">
        <v>832</v>
      </c>
      <c r="R58" s="90">
        <v>1</v>
      </c>
      <c r="S58" s="144" t="s">
        <v>73</v>
      </c>
      <c r="T58" s="137"/>
    </row>
    <row r="59" spans="1:20" s="92" customFormat="1" ht="409.5" x14ac:dyDescent="0.3">
      <c r="A59" s="145" t="s">
        <v>725</v>
      </c>
      <c r="B59" s="96"/>
      <c r="C59" s="88" t="s">
        <v>73</v>
      </c>
      <c r="D59" s="88" t="s">
        <v>73</v>
      </c>
      <c r="E59" s="88" t="s">
        <v>73</v>
      </c>
      <c r="F59" s="88" t="s">
        <v>73</v>
      </c>
      <c r="G59" s="89" t="s">
        <v>754</v>
      </c>
      <c r="H59" s="89">
        <v>37.17</v>
      </c>
      <c r="I59" s="89" t="s">
        <v>756</v>
      </c>
      <c r="J59" s="89">
        <v>1062</v>
      </c>
      <c r="K59" s="89" t="s">
        <v>755</v>
      </c>
      <c r="L59" s="89">
        <v>21</v>
      </c>
      <c r="M59" s="89" t="s">
        <v>73</v>
      </c>
      <c r="N59" s="89">
        <v>2</v>
      </c>
      <c r="O59" s="89" t="s">
        <v>73</v>
      </c>
      <c r="P59" s="89">
        <v>1.54</v>
      </c>
      <c r="Q59" s="89" t="s">
        <v>73</v>
      </c>
      <c r="R59" s="89"/>
      <c r="S59" s="144" t="s">
        <v>73</v>
      </c>
      <c r="T59" s="137"/>
    </row>
    <row r="60" spans="1:20" s="92" customFormat="1" ht="238" x14ac:dyDescent="0.3">
      <c r="A60" s="145" t="s">
        <v>726</v>
      </c>
      <c r="B60" s="96"/>
      <c r="C60" s="88" t="s">
        <v>73</v>
      </c>
      <c r="D60" s="88" t="s">
        <v>73</v>
      </c>
      <c r="E60" s="88" t="s">
        <v>73</v>
      </c>
      <c r="F60" s="88" t="s">
        <v>73</v>
      </c>
      <c r="G60" s="89" t="s">
        <v>727</v>
      </c>
      <c r="H60" s="88">
        <v>76.53</v>
      </c>
      <c r="I60" s="89" t="s">
        <v>581</v>
      </c>
      <c r="J60" s="88">
        <v>267.26400000000001</v>
      </c>
      <c r="K60" s="88" t="s">
        <v>728</v>
      </c>
      <c r="L60" s="88" t="s">
        <v>73</v>
      </c>
      <c r="M60" s="89" t="s">
        <v>581</v>
      </c>
      <c r="N60" s="88">
        <v>1</v>
      </c>
      <c r="O60" s="89" t="s">
        <v>729</v>
      </c>
      <c r="P60" s="88" t="s">
        <v>730</v>
      </c>
      <c r="Q60" s="89" t="s">
        <v>731</v>
      </c>
      <c r="R60" s="89">
        <v>4</v>
      </c>
      <c r="S60" s="144" t="s">
        <v>73</v>
      </c>
      <c r="T60" s="137"/>
    </row>
    <row r="61" spans="1:20" s="92" customFormat="1" ht="364" x14ac:dyDescent="0.3">
      <c r="A61" s="145" t="s">
        <v>732</v>
      </c>
      <c r="B61" s="96"/>
      <c r="C61" s="89" t="s">
        <v>733</v>
      </c>
      <c r="D61" s="91">
        <v>0</v>
      </c>
      <c r="E61" s="90" t="s">
        <v>734</v>
      </c>
      <c r="F61" s="91">
        <v>1.4950000000000001</v>
      </c>
      <c r="G61" s="90" t="s">
        <v>890</v>
      </c>
      <c r="H61" s="90">
        <v>35.729999999999997</v>
      </c>
      <c r="I61" s="90" t="s">
        <v>735</v>
      </c>
      <c r="J61" s="90">
        <v>551.41999999999996</v>
      </c>
      <c r="K61" s="90" t="s">
        <v>736</v>
      </c>
      <c r="L61" s="90" t="s">
        <v>737</v>
      </c>
      <c r="M61" s="111" t="s">
        <v>738</v>
      </c>
      <c r="N61" s="90">
        <v>4</v>
      </c>
      <c r="O61" s="89">
        <v>1</v>
      </c>
      <c r="P61" s="90"/>
      <c r="Q61" s="89" t="s">
        <v>739</v>
      </c>
      <c r="R61" s="89">
        <v>2</v>
      </c>
      <c r="S61" s="144" t="s">
        <v>73</v>
      </c>
      <c r="T61" s="137"/>
    </row>
    <row r="62" spans="1:20" s="92" customFormat="1" ht="409.5" x14ac:dyDescent="0.3">
      <c r="A62" s="145" t="s">
        <v>740</v>
      </c>
      <c r="B62" s="96"/>
      <c r="C62" s="88" t="s">
        <v>73</v>
      </c>
      <c r="D62" s="88" t="s">
        <v>73</v>
      </c>
      <c r="E62" s="88" t="s">
        <v>73</v>
      </c>
      <c r="F62" s="88" t="s">
        <v>73</v>
      </c>
      <c r="G62" s="89" t="s">
        <v>786</v>
      </c>
      <c r="H62" s="88">
        <v>41.74</v>
      </c>
      <c r="I62" s="88" t="s">
        <v>73</v>
      </c>
      <c r="J62" s="88">
        <v>8540</v>
      </c>
      <c r="K62" s="89" t="s">
        <v>787</v>
      </c>
      <c r="L62" s="91"/>
      <c r="M62" s="89" t="s">
        <v>788</v>
      </c>
      <c r="N62" s="88">
        <v>27</v>
      </c>
      <c r="O62" s="89" t="s">
        <v>789</v>
      </c>
      <c r="P62" s="88">
        <v>37.6</v>
      </c>
      <c r="Q62" s="89" t="s">
        <v>790</v>
      </c>
      <c r="R62" s="89">
        <v>6</v>
      </c>
      <c r="S62" s="144" t="s">
        <v>73</v>
      </c>
      <c r="T62" s="137"/>
    </row>
    <row r="63" spans="1:20" s="92" customFormat="1" ht="392" x14ac:dyDescent="0.3">
      <c r="A63" s="145" t="s">
        <v>741</v>
      </c>
      <c r="B63" s="96"/>
      <c r="C63" s="88" t="s">
        <v>73</v>
      </c>
      <c r="D63" s="112">
        <v>0</v>
      </c>
      <c r="E63" s="112"/>
      <c r="F63" s="113" t="s">
        <v>949</v>
      </c>
      <c r="G63" s="113" t="s">
        <v>923</v>
      </c>
      <c r="H63" s="112">
        <v>32.520000000000003</v>
      </c>
      <c r="I63" s="113" t="s">
        <v>924</v>
      </c>
      <c r="J63" s="112" t="s">
        <v>925</v>
      </c>
      <c r="K63" s="113" t="s">
        <v>926</v>
      </c>
      <c r="L63" s="113" t="s">
        <v>927</v>
      </c>
      <c r="M63" s="113" t="s">
        <v>928</v>
      </c>
      <c r="N63" s="112" t="s">
        <v>929</v>
      </c>
      <c r="O63" s="113" t="s">
        <v>930</v>
      </c>
      <c r="P63" s="114" t="s">
        <v>1021</v>
      </c>
      <c r="Q63" s="113" t="s">
        <v>931</v>
      </c>
      <c r="R63" s="112">
        <v>3</v>
      </c>
      <c r="S63" s="144" t="s">
        <v>73</v>
      </c>
      <c r="T63" s="137"/>
    </row>
    <row r="64" spans="1:20" s="92" customFormat="1" ht="238" x14ac:dyDescent="0.3">
      <c r="A64" s="145" t="s">
        <v>742</v>
      </c>
      <c r="B64" s="96"/>
      <c r="C64" s="88" t="s">
        <v>73</v>
      </c>
      <c r="D64" s="88" t="s">
        <v>73</v>
      </c>
      <c r="E64" s="88" t="s">
        <v>73</v>
      </c>
      <c r="F64" s="88" t="s">
        <v>73</v>
      </c>
      <c r="G64" s="89" t="s">
        <v>799</v>
      </c>
      <c r="H64" s="88">
        <v>31.27</v>
      </c>
      <c r="I64" s="88" t="s">
        <v>73</v>
      </c>
      <c r="J64" s="88" t="s">
        <v>73</v>
      </c>
      <c r="K64" s="89" t="s">
        <v>800</v>
      </c>
      <c r="L64" s="88" t="s">
        <v>73</v>
      </c>
      <c r="M64" s="88" t="s">
        <v>73</v>
      </c>
      <c r="N64" s="88" t="s">
        <v>73</v>
      </c>
      <c r="O64" s="88" t="s">
        <v>73</v>
      </c>
      <c r="P64" s="88" t="s">
        <v>73</v>
      </c>
      <c r="Q64" s="88" t="s">
        <v>73</v>
      </c>
      <c r="R64" s="88">
        <v>1</v>
      </c>
      <c r="S64" s="144" t="s">
        <v>73</v>
      </c>
      <c r="T64" s="137"/>
    </row>
    <row r="65" spans="1:20" s="92" customFormat="1" ht="409.5" x14ac:dyDescent="0.3">
      <c r="A65" s="145" t="s">
        <v>743</v>
      </c>
      <c r="B65" s="96"/>
      <c r="C65" s="88" t="s">
        <v>73</v>
      </c>
      <c r="D65" s="88" t="s">
        <v>73</v>
      </c>
      <c r="E65" s="88" t="s">
        <v>73</v>
      </c>
      <c r="F65" s="88" t="s">
        <v>73</v>
      </c>
      <c r="G65" s="89" t="s">
        <v>744</v>
      </c>
      <c r="H65" s="89">
        <v>36.619999999999997</v>
      </c>
      <c r="J65" s="88" t="s">
        <v>73</v>
      </c>
      <c r="K65" s="89" t="s">
        <v>745</v>
      </c>
      <c r="L65" s="88" t="s">
        <v>73</v>
      </c>
      <c r="M65" s="89" t="s">
        <v>746</v>
      </c>
      <c r="N65" s="88" t="s">
        <v>73</v>
      </c>
      <c r="O65" s="78" t="s">
        <v>747</v>
      </c>
      <c r="P65" s="88" t="s">
        <v>73</v>
      </c>
      <c r="Q65" s="89" t="s">
        <v>748</v>
      </c>
      <c r="R65" s="89">
        <v>1</v>
      </c>
      <c r="S65" s="144" t="s">
        <v>73</v>
      </c>
      <c r="T65" s="137"/>
    </row>
    <row r="66" spans="1:20" ht="31" customHeight="1" thickBot="1" x14ac:dyDescent="0.35">
      <c r="A66" s="148" t="s">
        <v>73</v>
      </c>
      <c r="B66" s="149"/>
      <c r="C66" s="155" t="s">
        <v>1022</v>
      </c>
      <c r="D66" s="149">
        <f>SUM(D6:D65)</f>
        <v>47</v>
      </c>
      <c r="E66" s="155" t="s">
        <v>1022</v>
      </c>
      <c r="F66" s="150">
        <f>SUM(F6:F65)</f>
        <v>63.847699999999996</v>
      </c>
      <c r="G66" s="149" t="s">
        <v>73</v>
      </c>
      <c r="H66" s="150">
        <f>AVERAGE(H6:H65)</f>
        <v>46.235000000000007</v>
      </c>
      <c r="I66" s="151"/>
      <c r="J66" s="150">
        <f>SUM(J5:J65)</f>
        <v>193731.21299999999</v>
      </c>
      <c r="K66" s="149" t="s">
        <v>73</v>
      </c>
      <c r="L66" s="149"/>
      <c r="M66" s="149" t="s">
        <v>73</v>
      </c>
      <c r="N66" s="152">
        <f>SUM(N6:N65)</f>
        <v>344.28</v>
      </c>
      <c r="O66" s="149" t="s">
        <v>73</v>
      </c>
      <c r="P66" s="150">
        <f>AVERAGE(P6:P65)</f>
        <v>40.238086956521741</v>
      </c>
      <c r="Q66" s="149" t="s">
        <v>73</v>
      </c>
      <c r="R66" s="153">
        <f>SUM(R6:R65)</f>
        <v>86</v>
      </c>
      <c r="S66" s="154" t="s">
        <v>73</v>
      </c>
      <c r="T66" s="136"/>
    </row>
    <row r="67" spans="1:20" x14ac:dyDescent="0.3">
      <c r="A67" s="139" t="s">
        <v>73</v>
      </c>
      <c r="B67" s="139"/>
      <c r="C67" s="139" t="s">
        <v>73</v>
      </c>
      <c r="D67" s="139" t="s">
        <v>73</v>
      </c>
      <c r="E67" s="139" t="s">
        <v>73</v>
      </c>
      <c r="F67" s="139" t="s">
        <v>73</v>
      </c>
      <c r="G67" s="139" t="s">
        <v>73</v>
      </c>
      <c r="H67" s="139" t="s">
        <v>73</v>
      </c>
      <c r="I67" s="140"/>
      <c r="J67" s="139" t="s">
        <v>73</v>
      </c>
      <c r="K67" s="139" t="s">
        <v>73</v>
      </c>
      <c r="L67" s="139" t="s">
        <v>73</v>
      </c>
      <c r="M67" s="139" t="s">
        <v>73</v>
      </c>
      <c r="N67" s="139" t="s">
        <v>73</v>
      </c>
      <c r="O67" s="139" t="s">
        <v>73</v>
      </c>
      <c r="P67" s="139" t="s">
        <v>73</v>
      </c>
      <c r="Q67" s="139" t="s">
        <v>73</v>
      </c>
      <c r="R67" s="139"/>
      <c r="S67" s="139" t="s">
        <v>73</v>
      </c>
    </row>
    <row r="68" spans="1:20" x14ac:dyDescent="0.3">
      <c r="A68" s="83" t="s">
        <v>73</v>
      </c>
      <c r="B68" s="83"/>
      <c r="C68" s="83" t="s">
        <v>73</v>
      </c>
      <c r="D68" s="83" t="s">
        <v>73</v>
      </c>
      <c r="E68" s="83" t="s">
        <v>73</v>
      </c>
      <c r="F68" s="83" t="s">
        <v>73</v>
      </c>
      <c r="G68" s="83" t="s">
        <v>73</v>
      </c>
      <c r="H68" s="83" t="s">
        <v>73</v>
      </c>
      <c r="I68" s="83" t="s">
        <v>73</v>
      </c>
      <c r="J68" s="83" t="s">
        <v>73</v>
      </c>
      <c r="K68" s="83" t="s">
        <v>73</v>
      </c>
      <c r="L68" s="83" t="s">
        <v>73</v>
      </c>
      <c r="M68" s="83" t="s">
        <v>73</v>
      </c>
      <c r="N68" s="83" t="s">
        <v>73</v>
      </c>
      <c r="O68" s="83" t="s">
        <v>73</v>
      </c>
      <c r="P68" s="83" t="s">
        <v>73</v>
      </c>
      <c r="Q68" s="83" t="s">
        <v>73</v>
      </c>
      <c r="R68" s="83"/>
      <c r="S68" s="83" t="s">
        <v>73</v>
      </c>
    </row>
  </sheetData>
  <sheetProtection algorithmName="SHA-512" hashValue="7r08cpYKqjrdJmacCTKYJu0slEGxn+SAuOYZ1Z1t1PXUWM6HiVp+Cy3wOy1X4SReMgg9mYRpfA8fnk59BuUADw==" saltValue="fxtHOPpPzro31WvXGCJ3Pw==" spinCount="100000" sheet="1" objects="1" scenarios="1"/>
  <mergeCells count="21">
    <mergeCell ref="N3:N4"/>
    <mergeCell ref="O3:O4"/>
    <mergeCell ref="P3:P4"/>
    <mergeCell ref="A2:B2"/>
    <mergeCell ref="A3:B4"/>
    <mergeCell ref="S3:S4"/>
    <mergeCell ref="A1:B1"/>
    <mergeCell ref="Q3:Q4"/>
    <mergeCell ref="C1:S1"/>
    <mergeCell ref="C3:C4"/>
    <mergeCell ref="D3:D4"/>
    <mergeCell ref="E3:E4"/>
    <mergeCell ref="F3:F4"/>
    <mergeCell ref="G3:G4"/>
    <mergeCell ref="H3:H4"/>
    <mergeCell ref="I3:I4"/>
    <mergeCell ref="J3:J4"/>
    <mergeCell ref="K3:K4"/>
    <mergeCell ref="L3:L4"/>
    <mergeCell ref="R3:R4"/>
    <mergeCell ref="M3:M4"/>
  </mergeCells>
  <hyperlinks>
    <hyperlink ref="K50" r:id="rId1" display="http://www.siauliuraj.lt/" xr:uid="{CBE612B6-6B0F-4759-B088-8D01FFFB69C8}"/>
    <hyperlink ref="O50" r:id="rId2" display="http://www.siauliuraj.lt/" xr:uid="{858C4E8D-7353-4483-A39F-C05067011B0E}"/>
    <hyperlink ref="L17" r:id="rId3" xr:uid="{14B079CB-0BBC-4EDD-947A-AB19C428EE8B}"/>
    <hyperlink ref="L34" r:id="rId4" xr:uid="{2988F1C1-7122-4AE5-9B1F-FC09973CAFDB}"/>
    <hyperlink ref="L51" r:id="rId5" xr:uid="{4C8AC252-4196-4AA0-B61A-CC8DEBD19D0E}"/>
    <hyperlink ref="L55" r:id="rId6" xr:uid="{9D268E54-7992-494B-8D15-0AAEBD7CF44B}"/>
  </hyperlinks>
  <pageMargins left="0.7" right="0.7" top="0.75" bottom="0.75" header="0.3" footer="0.3"/>
  <pageSetup paperSize="9"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9cf09c5-daa1-4028-a0ff-74a0be4ec5cc" xsi:nil="true"/>
    <lcf76f155ced4ddcb4097134ff3c332f xmlns="f5aad5d0-9c26-490e-8743-a6c7ceabd50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351E0ECF89C14A900DE8C04996CFDF" ma:contentTypeVersion="18" ma:contentTypeDescription="Create a new document." ma:contentTypeScope="" ma:versionID="81d83aa2095d2a4c4136e75f21da856f">
  <xsd:schema xmlns:xsd="http://www.w3.org/2001/XMLSchema" xmlns:xs="http://www.w3.org/2001/XMLSchema" xmlns:p="http://schemas.microsoft.com/office/2006/metadata/properties" xmlns:ns2="f5aad5d0-9c26-490e-8743-a6c7ceabd501" xmlns:ns3="19cf09c5-daa1-4028-a0ff-74a0be4ec5cc" targetNamespace="http://schemas.microsoft.com/office/2006/metadata/properties" ma:root="true" ma:fieldsID="03eb5eee7d53b8093da6777cce736563" ns2:_="" ns3:_="">
    <xsd:import namespace="f5aad5d0-9c26-490e-8743-a6c7ceabd501"/>
    <xsd:import namespace="19cf09c5-daa1-4028-a0ff-74a0be4ec5c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ad5d0-9c26-490e-8743-a6c7ceabd5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63af57-ddc4-4b49-90b1-28f02697ad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cf09c5-daa1-4028-a0ff-74a0be4ec5c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af3c2d6-f7a2-4960-aa6f-c992360982da}" ma:internalName="TaxCatchAll" ma:showField="CatchAllData" ma:web="19cf09c5-daa1-4028-a0ff-74a0be4ec5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D03CED-28EF-4A2C-A0D0-AC16D5B8F033}">
  <ds:schemaRefs>
    <ds:schemaRef ds:uri="http://schemas.microsoft.com/sharepoint/v3/contenttype/forms"/>
  </ds:schemaRefs>
</ds:datastoreItem>
</file>

<file path=customXml/itemProps2.xml><?xml version="1.0" encoding="utf-8"?>
<ds:datastoreItem xmlns:ds="http://schemas.openxmlformats.org/officeDocument/2006/customXml" ds:itemID="{B259266A-EF60-4FA3-B986-ADAB028E8EBF}">
  <ds:schemaRefs>
    <ds:schemaRef ds:uri="http://purl.org/dc/elements/1.1/"/>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http://schemas.microsoft.com/office/infopath/2007/PartnerControls"/>
    <ds:schemaRef ds:uri="19cf09c5-daa1-4028-a0ff-74a0be4ec5cc"/>
    <ds:schemaRef ds:uri="f5aad5d0-9c26-490e-8743-a6c7ceabd501"/>
    <ds:schemaRef ds:uri="http://schemas.microsoft.com/office/2006/metadata/properties"/>
  </ds:schemaRefs>
</ds:datastoreItem>
</file>

<file path=customXml/itemProps3.xml><?xml version="1.0" encoding="utf-8"?>
<ds:datastoreItem xmlns:ds="http://schemas.openxmlformats.org/officeDocument/2006/customXml" ds:itemID="{324D1490-02BB-41E4-8A42-779CF2C42F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ad5d0-9c26-490e-8743-a6c7ceabd501"/>
    <ds:schemaRef ds:uri="19cf09c5-daa1-4028-a0ff-74a0be4ec5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2025 m. priemonės</vt:lpstr>
      <vt:lpstr>2025 m. rodikliai</vt:lpstr>
      <vt:lpstr>Savivaldybės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Virginija Vingrienė</dc:creator>
  <cp:keywords/>
  <dc:description/>
  <cp:lastModifiedBy>Virginija Vingrienė</cp:lastModifiedBy>
  <cp:revision/>
  <cp:lastPrinted>2026-06-01T13:25:23Z</cp:lastPrinted>
  <dcterms:created xsi:type="dcterms:W3CDTF">2024-01-18T12:43:32Z</dcterms:created>
  <dcterms:modified xsi:type="dcterms:W3CDTF">2026-06-04T14:12:27Z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0x010100AA351E0ECF89C14A900DE8C04996CFDF</vt:lpwstr>
  </property>
  <property fmtid="{D5CDD505-2E9C-101B-9397-08002B2CF9AE}" pid="3" name="MediaServiceImageTags">
    <vt:lpwstr/>
  </property>
</Properties>
</file>